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5\Desktop\Питание отчеты\"/>
    </mc:Choice>
  </mc:AlternateContent>
  <xr:revisionPtr revIDLastSave="0" documentId="8_{6FC3FBDD-F1CA-49E4-9367-EB829ED749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209" i="1" l="1"/>
  <c r="A209" i="1"/>
  <c r="L208" i="1"/>
  <c r="J208" i="1"/>
  <c r="I208" i="1"/>
  <c r="H208" i="1"/>
  <c r="G208" i="1"/>
  <c r="F208" i="1"/>
  <c r="B198" i="1"/>
  <c r="A198" i="1"/>
  <c r="L197" i="1"/>
  <c r="L209" i="1" s="1"/>
  <c r="J197" i="1"/>
  <c r="I197" i="1"/>
  <c r="H197" i="1"/>
  <c r="G197" i="1"/>
  <c r="F197" i="1"/>
  <c r="B189" i="1"/>
  <c r="A189" i="1"/>
  <c r="L188" i="1"/>
  <c r="J188" i="1"/>
  <c r="I188" i="1"/>
  <c r="H188" i="1"/>
  <c r="G188" i="1"/>
  <c r="F188" i="1"/>
  <c r="B178" i="1"/>
  <c r="A178" i="1"/>
  <c r="L177" i="1"/>
  <c r="L189" i="1" s="1"/>
  <c r="J177" i="1"/>
  <c r="I177" i="1"/>
  <c r="H177" i="1"/>
  <c r="G177" i="1"/>
  <c r="F177" i="1"/>
  <c r="B169" i="1"/>
  <c r="A169" i="1"/>
  <c r="L168" i="1"/>
  <c r="J168" i="1"/>
  <c r="I168" i="1"/>
  <c r="H168" i="1"/>
  <c r="G168" i="1"/>
  <c r="F168" i="1"/>
  <c r="B158" i="1"/>
  <c r="A158" i="1"/>
  <c r="L157" i="1"/>
  <c r="J157" i="1"/>
  <c r="I157" i="1"/>
  <c r="I169" i="1" s="1"/>
  <c r="H157" i="1"/>
  <c r="H169" i="1" s="1"/>
  <c r="G157" i="1"/>
  <c r="G169" i="1" s="1"/>
  <c r="F157" i="1"/>
  <c r="B149" i="1"/>
  <c r="A149" i="1"/>
  <c r="L148" i="1"/>
  <c r="J148" i="1"/>
  <c r="I148" i="1"/>
  <c r="H148" i="1"/>
  <c r="G148" i="1"/>
  <c r="F148" i="1"/>
  <c r="B138" i="1"/>
  <c r="A138" i="1"/>
  <c r="L137" i="1"/>
  <c r="J137" i="1"/>
  <c r="I137" i="1"/>
  <c r="H137" i="1"/>
  <c r="H149" i="1" s="1"/>
  <c r="G137" i="1"/>
  <c r="G149" i="1" s="1"/>
  <c r="F137" i="1"/>
  <c r="B129" i="1"/>
  <c r="A129" i="1"/>
  <c r="L128" i="1"/>
  <c r="J128" i="1"/>
  <c r="I128" i="1"/>
  <c r="H128" i="1"/>
  <c r="G128" i="1"/>
  <c r="F128" i="1"/>
  <c r="B118" i="1"/>
  <c r="A118" i="1"/>
  <c r="L117" i="1"/>
  <c r="J117" i="1"/>
  <c r="I117" i="1"/>
  <c r="H117" i="1"/>
  <c r="G117" i="1"/>
  <c r="F117" i="1"/>
  <c r="B109" i="1"/>
  <c r="A109" i="1"/>
  <c r="L108" i="1"/>
  <c r="J108" i="1"/>
  <c r="I108" i="1"/>
  <c r="H108" i="1"/>
  <c r="G108" i="1"/>
  <c r="F108" i="1"/>
  <c r="B98" i="1"/>
  <c r="A98" i="1"/>
  <c r="L97" i="1"/>
  <c r="J97" i="1"/>
  <c r="I97" i="1"/>
  <c r="I109" i="1" s="1"/>
  <c r="H97" i="1"/>
  <c r="G97" i="1"/>
  <c r="F97" i="1"/>
  <c r="B88" i="1"/>
  <c r="A88" i="1"/>
  <c r="L87" i="1"/>
  <c r="J87" i="1"/>
  <c r="I87" i="1"/>
  <c r="H87" i="1"/>
  <c r="G87" i="1"/>
  <c r="F87" i="1"/>
  <c r="B77" i="1"/>
  <c r="A77" i="1"/>
  <c r="L76" i="1"/>
  <c r="L88" i="1" s="1"/>
  <c r="J76" i="1"/>
  <c r="I76" i="1"/>
  <c r="H76" i="1"/>
  <c r="G76" i="1"/>
  <c r="F76" i="1"/>
  <c r="B68" i="1"/>
  <c r="A68" i="1"/>
  <c r="L67" i="1"/>
  <c r="J67" i="1"/>
  <c r="I67" i="1"/>
  <c r="H67" i="1"/>
  <c r="G67" i="1"/>
  <c r="F67" i="1"/>
  <c r="B57" i="1"/>
  <c r="A57" i="1"/>
  <c r="L56" i="1"/>
  <c r="L68" i="1" s="1"/>
  <c r="J56" i="1"/>
  <c r="I56" i="1"/>
  <c r="H56" i="1"/>
  <c r="G56" i="1"/>
  <c r="F56" i="1"/>
  <c r="B47" i="1"/>
  <c r="A47" i="1"/>
  <c r="L46" i="1"/>
  <c r="J46" i="1"/>
  <c r="I46" i="1"/>
  <c r="H46" i="1"/>
  <c r="G46" i="1"/>
  <c r="F46" i="1"/>
  <c r="B36" i="1"/>
  <c r="A36" i="1"/>
  <c r="L35" i="1"/>
  <c r="J35" i="1"/>
  <c r="I35" i="1"/>
  <c r="I47" i="1" s="1"/>
  <c r="H35" i="1"/>
  <c r="G35" i="1"/>
  <c r="F35" i="1"/>
  <c r="B27" i="1"/>
  <c r="A27" i="1"/>
  <c r="L26" i="1"/>
  <c r="J26" i="1"/>
  <c r="I26" i="1"/>
  <c r="H26" i="1"/>
  <c r="G26" i="1"/>
  <c r="F26" i="1"/>
  <c r="B16" i="1"/>
  <c r="A16" i="1"/>
  <c r="L15" i="1"/>
  <c r="L27" i="1" s="1"/>
  <c r="J15" i="1"/>
  <c r="I15" i="1"/>
  <c r="I27" i="1" s="1"/>
  <c r="H15" i="1"/>
  <c r="G15" i="1"/>
  <c r="F15" i="1"/>
  <c r="L47" i="1" l="1"/>
  <c r="L109" i="1"/>
  <c r="L169" i="1"/>
  <c r="H189" i="1"/>
  <c r="I68" i="1"/>
  <c r="I129" i="1"/>
  <c r="I189" i="1"/>
  <c r="H209" i="1"/>
  <c r="I88" i="1"/>
  <c r="I149" i="1"/>
  <c r="I209" i="1"/>
  <c r="G209" i="1"/>
  <c r="F209" i="1"/>
  <c r="J189" i="1"/>
  <c r="F189" i="1"/>
  <c r="J169" i="1"/>
  <c r="F169" i="1"/>
  <c r="F149" i="1"/>
  <c r="J149" i="1"/>
  <c r="F129" i="1"/>
  <c r="G129" i="1"/>
  <c r="H109" i="1"/>
  <c r="G109" i="1"/>
  <c r="J109" i="1"/>
  <c r="H88" i="1"/>
  <c r="G88" i="1"/>
  <c r="J88" i="1"/>
  <c r="H68" i="1"/>
  <c r="G68" i="1"/>
  <c r="J68" i="1"/>
  <c r="F68" i="1"/>
  <c r="H47" i="1"/>
  <c r="G47" i="1"/>
  <c r="J47" i="1"/>
  <c r="F47" i="1"/>
  <c r="I210" i="1"/>
  <c r="J27" i="1"/>
  <c r="H27" i="1"/>
  <c r="G27" i="1"/>
  <c r="F27" i="1"/>
  <c r="J129" i="1"/>
  <c r="F88" i="1"/>
  <c r="F109" i="1"/>
  <c r="J209" i="1"/>
  <c r="L129" i="1"/>
  <c r="L149" i="1"/>
  <c r="G189" i="1"/>
  <c r="H129" i="1"/>
  <c r="J210" i="1" l="1"/>
  <c r="G210" i="1"/>
  <c r="F210" i="1"/>
  <c r="H210" i="1"/>
  <c r="L210" i="1"/>
</calcChain>
</file>

<file path=xl/sharedStrings.xml><?xml version="1.0" encoding="utf-8"?>
<sst xmlns="http://schemas.openxmlformats.org/spreadsheetml/2006/main" count="381" uniqueCount="152">
  <si>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</si>
  <si>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</si>
  <si>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</si>
  <si>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</si>
  <si>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</si>
  <si>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</si>
  <si>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</si>
  <si>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</si>
  <si>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</si>
  <si>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</si>
  <si>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</si>
  <si>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</si>
  <si>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</si>
  <si>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</si>
  <si>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</si>
  <si>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</si>
  <si>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</si>
  <si>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</si>
  <si>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</si>
  <si>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</si>
  <si>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</si>
  <si>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</si>
  <si>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</si>
  <si>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</si>
  <si>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</si>
  <si>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</si>
  <si>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</si>
  <si>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</si>
  <si>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</si>
  <si>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</si>
  <si>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</si>
  <si>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</si>
  <si>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</si>
  <si>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</si>
  <si>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</si>
  <si>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</si>
  <si>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</si>
  <si>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</si>
  <si>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</si>
  <si>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из овсяных хлопьев "Геркулес" (с маслом сливочным)</t>
  </si>
  <si>
    <t>Чай с сахором</t>
  </si>
  <si>
    <t>Батон пшеничный в\с</t>
  </si>
  <si>
    <t>молоко</t>
  </si>
  <si>
    <t>Сыр (порциями)</t>
  </si>
  <si>
    <t>Джем\повидло</t>
  </si>
  <si>
    <t>к\к</t>
  </si>
  <si>
    <t>Томаты свежие порционно</t>
  </si>
  <si>
    <t>Суп картофельный с бобовыми и курой отварной</t>
  </si>
  <si>
    <t>102\288</t>
  </si>
  <si>
    <t>Рассольник с курой</t>
  </si>
  <si>
    <t>Печень по-Строгановски</t>
  </si>
  <si>
    <t>Греча отварная рассыпчатая</t>
  </si>
  <si>
    <t>Компот из смеси сухофруктов</t>
  </si>
  <si>
    <t xml:space="preserve">Хлеб пшеничный </t>
  </si>
  <si>
    <t>Хлеб ржано-пшеничный</t>
  </si>
  <si>
    <t>Запеканка творожная с соусом молочным сладким</t>
  </si>
  <si>
    <t>223\327</t>
  </si>
  <si>
    <t>Напикот кофейный на молоке</t>
  </si>
  <si>
    <t>яблоко</t>
  </si>
  <si>
    <t>салат витаминный</t>
  </si>
  <si>
    <t>Суп картофельный с бобовыми и курой отворной</t>
  </si>
  <si>
    <t>112\288</t>
  </si>
  <si>
    <t>Суп картофельный с рыбными фрикадельками</t>
  </si>
  <si>
    <t>Котлета рыбная (минтай) С СОУСОМ №326</t>
  </si>
  <si>
    <t>239\326</t>
  </si>
  <si>
    <t>Рис отварной</t>
  </si>
  <si>
    <t>чай с сахором и лимоном</t>
  </si>
  <si>
    <t>Батон пшеничный</t>
  </si>
  <si>
    <t>хлеб ржано-пшеничный</t>
  </si>
  <si>
    <t>каша молочная из риса и пшена Дружба с маслом</t>
  </si>
  <si>
    <t>напиток из плодов шиповника</t>
  </si>
  <si>
    <t>батон пшеничный</t>
  </si>
  <si>
    <t>печенье затяжное</t>
  </si>
  <si>
    <t>салат из моркови с яблоками</t>
  </si>
  <si>
    <t>борщ с капустой, картофелем и курой</t>
  </si>
  <si>
    <t>82\288</t>
  </si>
  <si>
    <t>суп с макаронными изделиями</t>
  </si>
  <si>
    <t>котлета рыбная (минтай) с соусом №326</t>
  </si>
  <si>
    <t>плов из птицы</t>
  </si>
  <si>
    <t>чай с сахаром</t>
  </si>
  <si>
    <t>хлеб пшеничный</t>
  </si>
  <si>
    <t>хлеб ржано\пшеничный</t>
  </si>
  <si>
    <t>каша молочная из манной крупы с маслом</t>
  </si>
  <si>
    <t>бутерброд с сыром</t>
  </si>
  <si>
    <t>апельсин</t>
  </si>
  <si>
    <t>суп овощной с курой</t>
  </si>
  <si>
    <t>99\288</t>
  </si>
  <si>
    <t>суп картофельный с курой</t>
  </si>
  <si>
    <t>котлеты, биточки. Шницель с соусом №332</t>
  </si>
  <si>
    <t>268\332</t>
  </si>
  <si>
    <t>картофель отварной с маслом растительным</t>
  </si>
  <si>
    <t>компот из свежих яблок</t>
  </si>
  <si>
    <t>каша молочная из гречневой крупы с маслом</t>
  </si>
  <si>
    <t>джем\повидло</t>
  </si>
  <si>
    <t>салат из квашенной капусты</t>
  </si>
  <si>
    <t>рассольник Леннинградский со сметаной и курой</t>
  </si>
  <si>
    <t>96\288</t>
  </si>
  <si>
    <t>Щи из свежей капусты</t>
  </si>
  <si>
    <t>котлета рыбная с соусом</t>
  </si>
  <si>
    <t>пюре картофельное</t>
  </si>
  <si>
    <t>чай с сахором</t>
  </si>
  <si>
    <t>Каша вязкая молочная из пшеничной крупы с маслом</t>
  </si>
  <si>
    <t>напиток кофейный на молоке</t>
  </si>
  <si>
    <t>батон пшеничный в\с</t>
  </si>
  <si>
    <t>яйцо вареное</t>
  </si>
  <si>
    <t>салат из соленых огурцов</t>
  </si>
  <si>
    <t>суп картофельный с бобовыми и курой отварной</t>
  </si>
  <si>
    <t>рассольник домашний</t>
  </si>
  <si>
    <t>Плов из птицы</t>
  </si>
  <si>
    <t>компот из смеси сухофруктов</t>
  </si>
  <si>
    <t>запеканка рисовая с творогом с соусом молочным сладким№ 327</t>
  </si>
  <si>
    <t>какао на молоке</t>
  </si>
  <si>
    <t>салат ватаминный</t>
  </si>
  <si>
    <t>борщ Сибирский со сметаной</t>
  </si>
  <si>
    <t>Суп из овощей</t>
  </si>
  <si>
    <t>210</t>
  </si>
  <si>
    <t>тефтели из куры с соусе</t>
  </si>
  <si>
    <t>макаронные изделия отварные</t>
  </si>
  <si>
    <t>Хлеб пшеничный</t>
  </si>
  <si>
    <t>205.64</t>
  </si>
  <si>
    <t>297/331</t>
  </si>
  <si>
    <t>к/к</t>
  </si>
  <si>
    <t>каша вязкая молочная рисовая с маслом</t>
  </si>
  <si>
    <t>чай с сахаром и лимоном</t>
  </si>
  <si>
    <t>салат из отварной свеклы</t>
  </si>
  <si>
    <t>суп картофельный с рыбой</t>
  </si>
  <si>
    <t>бефстроганов из куры</t>
  </si>
  <si>
    <t>напиток цитрусовый</t>
  </si>
  <si>
    <t>97/226</t>
  </si>
  <si>
    <t>каша вязкая молочная из овсяных хлопьев №Геркулес» с маслом сливочным</t>
  </si>
  <si>
    <t>сыр порциями</t>
  </si>
  <si>
    <t>0.38</t>
  </si>
  <si>
    <t>35.27</t>
  </si>
  <si>
    <t>томаты свежие порционные</t>
  </si>
  <si>
    <t>щи из квашенной капусты с курой и сметаной</t>
  </si>
  <si>
    <t>Суп с крупой и курой</t>
  </si>
  <si>
    <t>котлеты, биточки, шницели в соусе №332</t>
  </si>
  <si>
    <t>капуста тушеная</t>
  </si>
  <si>
    <t>288/92</t>
  </si>
  <si>
    <t>268/332</t>
  </si>
  <si>
    <t>Каша молочная жидкая из гречневой крупы с маслом сливочным</t>
  </si>
  <si>
    <t>7.00</t>
  </si>
  <si>
    <t>12.00</t>
  </si>
  <si>
    <t>8.00</t>
  </si>
  <si>
    <t>203.00</t>
  </si>
  <si>
    <t>Джем/Повидло</t>
  </si>
  <si>
    <t>борщ</t>
  </si>
  <si>
    <t>котлета рыбная (минтай) в соусе №326</t>
  </si>
  <si>
    <t>рис отварной</t>
  </si>
  <si>
    <t>189.00</t>
  </si>
  <si>
    <t>97/228</t>
  </si>
  <si>
    <t>239/326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</si>
</sst>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.5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13131B"/>
      <name val="Times New Roman"/>
      <family val="1"/>
      <charset val="204"/>
    </font>
    <font>
      <sz val="10.5"/>
      <color rgb="FF13131B"/>
      <name val="Times New Roman"/>
      <family val="1"/>
      <charset val="204"/>
    </font>
    <font>
      <sz val="11"/>
      <color rgb="FF12121B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2CC"/>
      </patternFill>
    </fill>
    <fill>
      <patternFill patternType="solid">
        <fgColor theme="7" tint="0.79998168889431442"/>
        <bgColor theme="7" tint="0.79998168889431442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/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2" fillId="4" borderId="2" xfId="0" applyFont="1" applyFill="1" applyBorder="1" applyAlignment="1" applyProtection="1">
      <alignment wrapText="1"/>
      <protection locked="0"/>
    </xf>
    <xf numFmtId="0" fontId="12" fillId="4" borderId="2" xfId="0" applyFont="1" applyFill="1" applyBorder="1" applyAlignment="1" applyProtection="1">
      <alignment horizontal="center" vertical="center"/>
      <protection locked="0"/>
    </xf>
    <xf numFmtId="2" fontId="12" fillId="4" borderId="2" xfId="0" applyNumberFormat="1" applyFont="1" applyFill="1" applyBorder="1" applyAlignment="1" applyProtection="1">
      <alignment horizontal="center" vertical="center"/>
      <protection locked="0"/>
    </xf>
    <xf numFmtId="0" fontId="12" fillId="4" borderId="2" xfId="0" applyFont="1" applyFill="1" applyBorder="1" applyAlignment="1" applyProtection="1">
      <alignment horizontal="left"/>
      <protection locked="0"/>
    </xf>
    <xf numFmtId="0" fontId="12" fillId="4" borderId="2" xfId="0" applyFont="1" applyFill="1" applyBorder="1" applyProtection="1">
      <protection locked="0"/>
    </xf>
    <xf numFmtId="0" fontId="13" fillId="5" borderId="23" xfId="0" applyFont="1" applyFill="1" applyBorder="1" applyProtection="1">
      <protection locked="0"/>
    </xf>
    <xf numFmtId="0" fontId="13" fillId="5" borderId="24" xfId="0" applyFont="1" applyFill="1" applyBorder="1" applyProtection="1">
      <protection locked="0"/>
    </xf>
    <xf numFmtId="0" fontId="13" fillId="5" borderId="25" xfId="0" applyFont="1" applyFill="1" applyBorder="1" applyProtection="1">
      <protection locked="0"/>
    </xf>
    <xf numFmtId="0" fontId="14" fillId="4" borderId="26" xfId="0" applyFont="1" applyFill="1" applyBorder="1" applyAlignment="1" applyProtection="1">
      <alignment horizontal="left" vertical="top" wrapText="1"/>
      <protection locked="0"/>
    </xf>
    <xf numFmtId="0" fontId="15" fillId="4" borderId="2" xfId="0" applyFont="1" applyFill="1" applyBorder="1" applyAlignment="1">
      <alignment horizontal="left" vertical="center" wrapText="1"/>
    </xf>
    <xf numFmtId="1" fontId="15" fillId="6" borderId="2" xfId="0" applyNumberFormat="1" applyFont="1" applyFill="1" applyBorder="1" applyAlignment="1" applyProtection="1">
      <alignment horizontal="center"/>
      <protection locked="0"/>
    </xf>
    <xf numFmtId="0" fontId="16" fillId="4" borderId="2" xfId="0" applyFont="1" applyFill="1" applyBorder="1" applyAlignment="1">
      <alignment horizontal="center" vertical="center" wrapText="1"/>
    </xf>
    <xf numFmtId="2" fontId="15" fillId="4" borderId="2" xfId="0" applyNumberFormat="1" applyFont="1" applyFill="1" applyBorder="1" applyAlignment="1">
      <alignment horizontal="center" vertical="center"/>
    </xf>
    <xf numFmtId="0" fontId="1" fillId="6" borderId="2" xfId="0" applyFont="1" applyFill="1" applyBorder="1" applyAlignment="1" applyProtection="1">
      <alignment horizontal="center"/>
      <protection locked="0"/>
    </xf>
    <xf numFmtId="0" fontId="0" fillId="6" borderId="2" xfId="0" applyFill="1" applyBorder="1" applyAlignment="1" applyProtection="1">
      <alignment horizontal="center"/>
      <protection locked="0"/>
    </xf>
    <xf numFmtId="0" fontId="15" fillId="6" borderId="2" xfId="0" applyFont="1" applyFill="1" applyBorder="1" applyAlignment="1" applyProtection="1">
      <alignment horizontal="left" wrapText="1"/>
      <protection locked="0"/>
    </xf>
    <xf numFmtId="2" fontId="12" fillId="4" borderId="27" xfId="0" applyNumberFormat="1" applyFont="1" applyFill="1" applyBorder="1" applyAlignment="1" applyProtection="1">
      <alignment horizontal="center" vertical="center"/>
      <protection locked="0"/>
    </xf>
    <xf numFmtId="1" fontId="15" fillId="6" borderId="17" xfId="0" applyNumberFormat="1" applyFont="1" applyFill="1" applyBorder="1" applyAlignment="1" applyProtection="1">
      <alignment horizontal="center"/>
      <protection locked="0"/>
    </xf>
    <xf numFmtId="2" fontId="15" fillId="4" borderId="2" xfId="0" applyNumberFormat="1" applyFont="1" applyFill="1" applyBorder="1" applyAlignment="1" applyProtection="1">
      <alignment horizontal="center" wrapText="1"/>
      <protection locked="0"/>
    </xf>
    <xf numFmtId="2" fontId="15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15" fillId="6" borderId="2" xfId="0" applyFont="1" applyFill="1" applyBorder="1" applyAlignment="1" applyProtection="1">
      <alignment horizontal="center"/>
      <protection locked="0"/>
    </xf>
    <xf numFmtId="0" fontId="17" fillId="4" borderId="2" xfId="0" applyFont="1" applyFill="1" applyBorder="1" applyAlignment="1" applyProtection="1">
      <alignment horizontal="center" vertical="center" wrapText="1"/>
      <protection locked="0"/>
    </xf>
    <xf numFmtId="0" fontId="0" fillId="4" borderId="0" xfId="0" applyFill="1" applyProtection="1">
      <protection locked="0"/>
    </xf>
    <xf numFmtId="0" fontId="12" fillId="4" borderId="2" xfId="0" applyFont="1" applyFill="1" applyBorder="1" applyAlignment="1" applyProtection="1">
      <alignment horizontal="center" vertical="center" wrapText="1"/>
      <protection locked="0"/>
    </xf>
    <xf numFmtId="0" fontId="13" fillId="5" borderId="2" xfId="0" applyFont="1" applyFill="1" applyBorder="1" applyProtection="1">
      <protection locked="0"/>
    </xf>
    <xf numFmtId="0" fontId="18" fillId="4" borderId="26" xfId="0" applyFont="1" applyFill="1" applyBorder="1" applyAlignment="1" applyProtection="1">
      <alignment horizontal="left" vertical="top" wrapText="1"/>
      <protection locked="0"/>
    </xf>
    <xf numFmtId="0" fontId="18" fillId="4" borderId="26" xfId="0" applyFont="1" applyFill="1" applyBorder="1" applyAlignment="1" applyProtection="1">
      <alignment horizontal="center" vertical="center" wrapText="1"/>
      <protection locked="0"/>
    </xf>
    <xf numFmtId="0" fontId="15" fillId="4" borderId="2" xfId="0" applyFont="1" applyFill="1" applyBorder="1" applyAlignment="1" applyProtection="1">
      <alignment horizontal="center" wrapText="1"/>
      <protection locked="0"/>
    </xf>
    <xf numFmtId="1" fontId="15" fillId="6" borderId="3" xfId="0" applyNumberFormat="1" applyFont="1" applyFill="1" applyBorder="1" applyAlignment="1" applyProtection="1">
      <alignment horizontal="center"/>
      <protection locked="0"/>
    </xf>
    <xf numFmtId="0" fontId="0" fillId="6" borderId="3" xfId="0" applyFill="1" applyBorder="1" applyProtection="1">
      <protection locked="0"/>
    </xf>
    <xf numFmtId="0" fontId="14" fillId="4" borderId="2" xfId="0" applyFont="1" applyFill="1" applyBorder="1" applyAlignment="1" applyProtection="1">
      <alignment horizontal="left" vertical="top" wrapText="1"/>
      <protection locked="0"/>
    </xf>
    <xf numFmtId="0" fontId="13" fillId="5" borderId="2" xfId="0" applyFont="1" applyFill="1" applyBorder="1" applyAlignment="1" applyProtection="1">
      <alignment horizontal="center"/>
      <protection locked="0"/>
    </xf>
    <xf numFmtId="0" fontId="13" fillId="5" borderId="2" xfId="0" applyFont="1" applyFill="1" applyBorder="1" applyAlignment="1" applyProtection="1">
      <alignment horizontal="center" vertical="center"/>
      <protection locked="0"/>
    </xf>
    <xf numFmtId="0" fontId="15" fillId="6" borderId="2" xfId="0" applyFont="1" applyFill="1" applyBorder="1" applyAlignment="1" applyProtection="1">
      <alignment horizontal="center" vertical="center"/>
      <protection locked="0"/>
    </xf>
    <xf numFmtId="1" fontId="15" fillId="6" borderId="2" xfId="0" applyNumberFormat="1" applyFont="1" applyFill="1" applyBorder="1" applyAlignment="1" applyProtection="1">
      <alignment horizontal="center" vertical="center"/>
      <protection locked="0"/>
    </xf>
    <xf numFmtId="0" fontId="13" fillId="5" borderId="2" xfId="0" applyFont="1" applyFill="1" applyBorder="1" applyAlignment="1" applyProtection="1">
      <alignment horizontal="right"/>
      <protection locked="0"/>
    </xf>
    <xf numFmtId="0" fontId="3" fillId="4" borderId="2" xfId="0" applyFont="1" applyFill="1" applyBorder="1" applyAlignment="1" applyProtection="1">
      <alignment horizontal="center" vertical="top" wrapText="1"/>
      <protection locked="0"/>
    </xf>
    <xf numFmtId="0" fontId="13" fillId="5" borderId="28" xfId="0" applyFont="1" applyFill="1" applyBorder="1" applyProtection="1">
      <protection locked="0"/>
    </xf>
    <xf numFmtId="0" fontId="13" fillId="5" borderId="28" xfId="0" applyFont="1" applyFill="1" applyBorder="1" applyAlignment="1" applyProtection="1">
      <alignment horizontal="center"/>
      <protection locked="0"/>
    </xf>
    <xf numFmtId="0" fontId="13" fillId="5" borderId="28" xfId="0" applyFont="1" applyFill="1" applyBorder="1" applyAlignment="1" applyProtection="1">
      <alignment horizontal="right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0"/>
  <sheetViews>
    <sheetView tabSelected="1" workbookViewId="0">
      <pane xSplit="4" ySplit="5" topLeftCell="E120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90"/>
      <c r="D1" s="91"/>
      <c r="E1" s="91"/>
      <c r="F1" s="12" t="s">
        <v>16</v>
      </c>
      <c r="G1" s="2" t="s">
        <v>17</v>
      </c>
      <c r="H1" s="92"/>
      <c r="I1" s="92"/>
      <c r="J1" s="92"/>
      <c r="K1" s="92"/>
    </row>
    <row r="2" spans="1:12" ht="18" x14ac:dyDescent="0.2">
      <c r="A2" s="35" t="s">
        <v>6</v>
      </c>
      <c r="C2" s="2"/>
      <c r="G2" s="2" t="s">
        <v>18</v>
      </c>
      <c r="H2" s="92"/>
      <c r="I2" s="92"/>
      <c r="J2" s="92"/>
      <c r="K2" s="9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210</v>
      </c>
      <c r="G6" s="40">
        <v>7.04</v>
      </c>
      <c r="H6" s="40">
        <v>10.42</v>
      </c>
      <c r="I6" s="40">
        <v>22.12</v>
      </c>
      <c r="J6" s="40">
        <v>194</v>
      </c>
      <c r="K6" s="41">
        <v>173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0.2</v>
      </c>
      <c r="H8" s="43">
        <v>0</v>
      </c>
      <c r="I8" s="43">
        <v>14</v>
      </c>
      <c r="J8" s="43">
        <v>28</v>
      </c>
      <c r="K8" s="44">
        <v>376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60</v>
      </c>
      <c r="G9" s="43">
        <v>4.74</v>
      </c>
      <c r="H9" s="43">
        <v>0.6</v>
      </c>
      <c r="I9" s="43">
        <v>28.98</v>
      </c>
      <c r="J9" s="43">
        <v>140</v>
      </c>
      <c r="K9" s="44" t="s">
        <v>45</v>
      </c>
      <c r="L9" s="43"/>
    </row>
    <row r="10" spans="1:12" ht="15" x14ac:dyDescent="0.25">
      <c r="A10" s="23"/>
      <c r="B10" s="15"/>
      <c r="C10" s="11"/>
      <c r="D10" s="7"/>
      <c r="E10" s="42" t="s">
        <v>43</v>
      </c>
      <c r="F10" s="43">
        <v>15</v>
      </c>
      <c r="G10" s="43">
        <v>3.48</v>
      </c>
      <c r="H10" s="43">
        <v>4.43</v>
      </c>
      <c r="I10" s="43">
        <v>0</v>
      </c>
      <c r="J10" s="43">
        <v>55</v>
      </c>
      <c r="K10" s="44">
        <v>15</v>
      </c>
      <c r="L10" s="43"/>
    </row>
    <row r="11" spans="1:12" ht="15" x14ac:dyDescent="0.25">
      <c r="A11" s="23"/>
      <c r="B11" s="15"/>
      <c r="C11" s="11"/>
      <c r="D11" s="7"/>
      <c r="E11" s="42" t="s">
        <v>44</v>
      </c>
      <c r="F11" s="43">
        <v>20</v>
      </c>
      <c r="G11" s="43">
        <v>0.1</v>
      </c>
      <c r="H11" s="43">
        <v>0</v>
      </c>
      <c r="I11" s="43">
        <v>14.32</v>
      </c>
      <c r="J11" s="43">
        <v>58</v>
      </c>
      <c r="K11" s="44"/>
      <c r="L11" s="43"/>
    </row>
    <row r="12" spans="1:12" ht="15" x14ac:dyDescent="0.25">
      <c r="A12" s="23"/>
      <c r="B12" s="15"/>
      <c r="C12" s="11"/>
      <c r="D12" s="7" t="s">
        <v>24</v>
      </c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3"/>
      <c r="B13" s="15"/>
      <c r="C13" s="11"/>
      <c r="D13" s="6" t="s">
        <v>42</v>
      </c>
      <c r="E13" s="42"/>
      <c r="F13" s="43">
        <v>200</v>
      </c>
      <c r="G13" s="43">
        <v>6.1</v>
      </c>
      <c r="H13" s="43">
        <v>5.44</v>
      </c>
      <c r="I13" s="43">
        <v>10.1</v>
      </c>
      <c r="J13" s="43">
        <v>113.76</v>
      </c>
      <c r="K13" s="44"/>
      <c r="L13" s="43"/>
    </row>
    <row r="14" spans="1:12" ht="15" x14ac:dyDescent="0.2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4"/>
      <c r="B15" s="17"/>
      <c r="C15" s="8"/>
      <c r="D15" s="18" t="s">
        <v>33</v>
      </c>
      <c r="E15" s="9"/>
      <c r="F15" s="19">
        <f>SUM(F6:F14)</f>
        <v>705</v>
      </c>
      <c r="G15" s="19">
        <f>SUM(G6:G14)</f>
        <v>21.66</v>
      </c>
      <c r="H15" s="19">
        <f>SUM(H6:H14)</f>
        <v>20.89</v>
      </c>
      <c r="I15" s="19">
        <f>SUM(I6:I14)</f>
        <v>89.52000000000001</v>
      </c>
      <c r="J15" s="19">
        <f>SUM(J6:J14)</f>
        <v>588.76</v>
      </c>
      <c r="K15" s="25"/>
      <c r="L15" s="19">
        <f>SUM(L6:L14)</f>
        <v>0</v>
      </c>
    </row>
    <row r="16" spans="1:12" ht="15" x14ac:dyDescent="0.2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 t="s">
        <v>46</v>
      </c>
      <c r="F16" s="43">
        <v>60</v>
      </c>
      <c r="G16" s="43">
        <v>2.16</v>
      </c>
      <c r="H16" s="43">
        <v>4.04</v>
      </c>
      <c r="I16" s="43">
        <v>1.01</v>
      </c>
      <c r="J16" s="43">
        <v>49</v>
      </c>
      <c r="K16" s="44">
        <v>71</v>
      </c>
      <c r="L16" s="43"/>
    </row>
    <row r="17" spans="1:12" ht="15" x14ac:dyDescent="0.25">
      <c r="A17" s="23"/>
      <c r="B17" s="15"/>
      <c r="C17" s="11"/>
      <c r="D17" s="7" t="s">
        <v>27</v>
      </c>
      <c r="E17" s="42" t="s">
        <v>47</v>
      </c>
      <c r="F17" s="43">
        <v>210</v>
      </c>
      <c r="G17" s="43">
        <v>7</v>
      </c>
      <c r="H17" s="43">
        <v>6</v>
      </c>
      <c r="I17" s="43">
        <v>13</v>
      </c>
      <c r="J17" s="43">
        <v>128</v>
      </c>
      <c r="K17" s="44" t="s">
        <v>48</v>
      </c>
      <c r="L17" s="43"/>
    </row>
    <row r="18" spans="1:12" ht="15" x14ac:dyDescent="0.25">
      <c r="A18" s="23"/>
      <c r="B18" s="15"/>
      <c r="C18" s="11"/>
      <c r="D18" s="7" t="s">
        <v>27</v>
      </c>
      <c r="E18" s="42" t="s">
        <v>49</v>
      </c>
      <c r="F18" s="43">
        <v>210</v>
      </c>
      <c r="G18" s="43">
        <v>4.0999999999999996</v>
      </c>
      <c r="H18" s="43">
        <v>4.5</v>
      </c>
      <c r="I18" s="43">
        <v>13.6</v>
      </c>
      <c r="J18" s="43">
        <v>104</v>
      </c>
      <c r="K18" s="44">
        <v>130</v>
      </c>
      <c r="L18" s="43"/>
    </row>
    <row r="19" spans="1:12" ht="15" x14ac:dyDescent="0.25">
      <c r="A19" s="23"/>
      <c r="B19" s="15"/>
      <c r="C19" s="11"/>
      <c r="D19" s="7" t="s">
        <v>28</v>
      </c>
      <c r="E19" s="42" t="s">
        <v>50</v>
      </c>
      <c r="F19" s="43">
        <v>90</v>
      </c>
      <c r="G19" s="43">
        <v>9.93</v>
      </c>
      <c r="H19" s="43">
        <v>10.11</v>
      </c>
      <c r="I19" s="43">
        <v>3.17</v>
      </c>
      <c r="J19" s="43">
        <v>167</v>
      </c>
      <c r="K19" s="44">
        <v>255</v>
      </c>
      <c r="L19" s="43"/>
    </row>
    <row r="20" spans="1:12" ht="15" x14ac:dyDescent="0.25">
      <c r="A20" s="23"/>
      <c r="B20" s="15"/>
      <c r="C20" s="11"/>
      <c r="D20" s="7" t="s">
        <v>29</v>
      </c>
      <c r="E20" s="42" t="s">
        <v>51</v>
      </c>
      <c r="F20" s="43">
        <v>150</v>
      </c>
      <c r="G20" s="43">
        <v>3.83</v>
      </c>
      <c r="H20" s="43">
        <v>5.17</v>
      </c>
      <c r="I20" s="43">
        <v>35.840000000000003</v>
      </c>
      <c r="J20" s="43">
        <v>230</v>
      </c>
      <c r="K20" s="44">
        <v>302</v>
      </c>
      <c r="L20" s="43"/>
    </row>
    <row r="21" spans="1:12" ht="15" x14ac:dyDescent="0.25">
      <c r="A21" s="23"/>
      <c r="B21" s="15"/>
      <c r="C21" s="11"/>
      <c r="D21" s="7" t="s">
        <v>30</v>
      </c>
      <c r="E21" s="42" t="s">
        <v>52</v>
      </c>
      <c r="F21" s="43">
        <v>200</v>
      </c>
      <c r="G21" s="43">
        <v>0</v>
      </c>
      <c r="H21" s="43">
        <v>0</v>
      </c>
      <c r="I21" s="43">
        <v>25</v>
      </c>
      <c r="J21" s="43">
        <v>94</v>
      </c>
      <c r="K21" s="44">
        <v>349</v>
      </c>
      <c r="L21" s="43"/>
    </row>
    <row r="22" spans="1:12" ht="15" x14ac:dyDescent="0.25">
      <c r="A22" s="23"/>
      <c r="B22" s="15"/>
      <c r="C22" s="11"/>
      <c r="D22" s="7" t="s">
        <v>31</v>
      </c>
      <c r="E22" s="42" t="s">
        <v>53</v>
      </c>
      <c r="F22" s="43">
        <v>20</v>
      </c>
      <c r="G22" s="43">
        <v>1.58</v>
      </c>
      <c r="H22" s="43">
        <v>0.2</v>
      </c>
      <c r="I22" s="43">
        <v>9.66</v>
      </c>
      <c r="J22" s="43">
        <v>47</v>
      </c>
      <c r="K22" s="44" t="s">
        <v>45</v>
      </c>
      <c r="L22" s="43"/>
    </row>
    <row r="23" spans="1:12" ht="15" x14ac:dyDescent="0.25">
      <c r="A23" s="23"/>
      <c r="B23" s="15"/>
      <c r="C23" s="11"/>
      <c r="D23" s="7" t="s">
        <v>32</v>
      </c>
      <c r="E23" s="42" t="s">
        <v>54</v>
      </c>
      <c r="F23" s="43">
        <v>40</v>
      </c>
      <c r="G23" s="43">
        <v>2.2400000000000002</v>
      </c>
      <c r="H23" s="43">
        <v>0.44</v>
      </c>
      <c r="I23" s="43">
        <v>19.760000000000002</v>
      </c>
      <c r="J23" s="43">
        <v>92</v>
      </c>
      <c r="K23" s="44" t="s">
        <v>45</v>
      </c>
      <c r="L23" s="43"/>
    </row>
    <row r="24" spans="1:12" ht="15" x14ac:dyDescent="0.25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23"/>
      <c r="B25" s="15"/>
      <c r="C25" s="11"/>
      <c r="D25" s="6"/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24"/>
      <c r="B26" s="17"/>
      <c r="C26" s="8"/>
      <c r="D26" s="18" t="s">
        <v>33</v>
      </c>
      <c r="E26" s="9"/>
      <c r="F26" s="19">
        <f>SUM(F16:F25)</f>
        <v>980</v>
      </c>
      <c r="G26" s="19">
        <f t="shared" ref="G26:J26" si="0">SUM(G16:G25)</f>
        <v>30.839999999999996</v>
      </c>
      <c r="H26" s="19">
        <f t="shared" si="0"/>
        <v>30.46</v>
      </c>
      <c r="I26" s="19">
        <f t="shared" si="0"/>
        <v>121.04</v>
      </c>
      <c r="J26" s="19">
        <f t="shared" si="0"/>
        <v>911</v>
      </c>
      <c r="K26" s="25"/>
      <c r="L26" s="19">
        <f t="shared" ref="L26" si="1">SUM(L16:L25)</f>
        <v>0</v>
      </c>
    </row>
    <row r="27" spans="1:12" ht="15" x14ac:dyDescent="0.2">
      <c r="A27" s="29">
        <f>A6</f>
        <v>1</v>
      </c>
      <c r="B27" s="30">
        <f>B6</f>
        <v>1</v>
      </c>
      <c r="C27" s="93" t="s">
        <v>4</v>
      </c>
      <c r="D27" s="94"/>
      <c r="E27" s="31"/>
      <c r="F27" s="32">
        <f>F15+F26</f>
        <v>1685</v>
      </c>
      <c r="G27" s="32">
        <f t="shared" ref="G27:J27" si="2">G15+G26</f>
        <v>52.5</v>
      </c>
      <c r="H27" s="32">
        <f t="shared" si="2"/>
        <v>51.35</v>
      </c>
      <c r="I27" s="32">
        <f t="shared" si="2"/>
        <v>210.56</v>
      </c>
      <c r="J27" s="32">
        <f t="shared" si="2"/>
        <v>1499.76</v>
      </c>
      <c r="K27" s="32"/>
      <c r="L27" s="32">
        <f t="shared" ref="L27" si="3">L15+L26</f>
        <v>0</v>
      </c>
    </row>
    <row r="28" spans="1:12" ht="15" x14ac:dyDescent="0.25">
      <c r="A28" s="14">
        <v>1</v>
      </c>
      <c r="B28" s="15">
        <v>2</v>
      </c>
      <c r="C28" s="22" t="s">
        <v>20</v>
      </c>
      <c r="D28" s="5" t="s">
        <v>21</v>
      </c>
      <c r="E28" s="39" t="s">
        <v>55</v>
      </c>
      <c r="F28" s="40">
        <v>200</v>
      </c>
      <c r="G28" s="40">
        <v>12.45</v>
      </c>
      <c r="H28" s="40">
        <v>11.28</v>
      </c>
      <c r="I28" s="40">
        <v>35.76</v>
      </c>
      <c r="J28" s="40">
        <v>295.06</v>
      </c>
      <c r="K28" s="41" t="s">
        <v>56</v>
      </c>
      <c r="L28" s="40"/>
    </row>
    <row r="29" spans="1:12" ht="15" x14ac:dyDescent="0.2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7" t="s">
        <v>22</v>
      </c>
      <c r="E30" s="42" t="s">
        <v>57</v>
      </c>
      <c r="F30" s="43">
        <v>200</v>
      </c>
      <c r="G30" s="43">
        <v>3.6</v>
      </c>
      <c r="H30" s="43">
        <v>2.67</v>
      </c>
      <c r="I30" s="43">
        <v>29.2</v>
      </c>
      <c r="J30" s="43">
        <v>155.19999999999999</v>
      </c>
      <c r="K30" s="44">
        <v>379</v>
      </c>
      <c r="L30" s="43"/>
    </row>
    <row r="31" spans="1:12" ht="15" x14ac:dyDescent="0.25">
      <c r="A31" s="14"/>
      <c r="B31" s="15"/>
      <c r="C31" s="11"/>
      <c r="D31" s="7" t="s">
        <v>23</v>
      </c>
      <c r="E31" s="42" t="s">
        <v>41</v>
      </c>
      <c r="F31" s="43">
        <v>30</v>
      </c>
      <c r="G31" s="43">
        <v>2.37</v>
      </c>
      <c r="H31" s="43">
        <v>0.3</v>
      </c>
      <c r="I31" s="43">
        <v>14.49</v>
      </c>
      <c r="J31" s="43">
        <v>70.14</v>
      </c>
      <c r="K31" s="44" t="s">
        <v>45</v>
      </c>
      <c r="L31" s="43"/>
    </row>
    <row r="32" spans="1:12" ht="15" x14ac:dyDescent="0.25">
      <c r="A32" s="14"/>
      <c r="B32" s="15"/>
      <c r="C32" s="11"/>
      <c r="D32" s="7" t="s">
        <v>24</v>
      </c>
      <c r="E32" s="42" t="s">
        <v>58</v>
      </c>
      <c r="F32" s="43">
        <v>100</v>
      </c>
      <c r="G32" s="43">
        <v>0.8</v>
      </c>
      <c r="H32" s="43">
        <v>5.5</v>
      </c>
      <c r="I32" s="43">
        <v>4.3</v>
      </c>
      <c r="J32" s="43">
        <v>67.099999999999994</v>
      </c>
      <c r="K32" s="44">
        <v>338</v>
      </c>
      <c r="L32" s="43"/>
    </row>
    <row r="33" spans="1:12" ht="15" x14ac:dyDescent="0.25">
      <c r="A33" s="14"/>
      <c r="B33" s="15"/>
      <c r="C33" s="11"/>
      <c r="D33" s="6" t="s">
        <v>42</v>
      </c>
      <c r="E33" s="42"/>
      <c r="F33" s="43">
        <v>200</v>
      </c>
      <c r="G33" s="43">
        <v>6.1</v>
      </c>
      <c r="H33" s="43">
        <v>5.44</v>
      </c>
      <c r="I33" s="43">
        <v>10.1</v>
      </c>
      <c r="J33" s="43">
        <v>113.75</v>
      </c>
      <c r="K33" s="44"/>
      <c r="L33" s="43"/>
    </row>
    <row r="34" spans="1:12" ht="15" x14ac:dyDescent="0.25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6"/>
      <c r="B35" s="17"/>
      <c r="C35" s="8"/>
      <c r="D35" s="18" t="s">
        <v>33</v>
      </c>
      <c r="E35" s="9"/>
      <c r="F35" s="19">
        <f>SUM(F28:F34)</f>
        <v>730</v>
      </c>
      <c r="G35" s="19">
        <f t="shared" ref="G35" si="4">SUM(G28:G34)</f>
        <v>25.32</v>
      </c>
      <c r="H35" s="19">
        <f t="shared" ref="H35" si="5">SUM(H28:H34)</f>
        <v>25.19</v>
      </c>
      <c r="I35" s="19">
        <f t="shared" ref="I35" si="6">SUM(I28:I34)</f>
        <v>93.84999999999998</v>
      </c>
      <c r="J35" s="19">
        <f t="shared" ref="J35:L35" si="7">SUM(J28:J34)</f>
        <v>701.25</v>
      </c>
      <c r="K35" s="25"/>
      <c r="L35" s="19">
        <f t="shared" si="7"/>
        <v>0</v>
      </c>
    </row>
    <row r="36" spans="1:12" ht="15" x14ac:dyDescent="0.25">
      <c r="A36" s="13">
        <f>A28</f>
        <v>1</v>
      </c>
      <c r="B36" s="13">
        <f>B28</f>
        <v>2</v>
      </c>
      <c r="C36" s="10" t="s">
        <v>25</v>
      </c>
      <c r="D36" s="7" t="s">
        <v>26</v>
      </c>
      <c r="E36" s="42" t="s">
        <v>59</v>
      </c>
      <c r="F36" s="43">
        <v>60</v>
      </c>
      <c r="G36" s="43">
        <v>1.56</v>
      </c>
      <c r="H36" s="43">
        <v>3.73</v>
      </c>
      <c r="I36" s="43">
        <v>13.29</v>
      </c>
      <c r="J36" s="43">
        <v>92.94</v>
      </c>
      <c r="K36" s="44">
        <v>49</v>
      </c>
      <c r="L36" s="43"/>
    </row>
    <row r="37" spans="1:12" ht="15" x14ac:dyDescent="0.25">
      <c r="A37" s="14"/>
      <c r="B37" s="15"/>
      <c r="C37" s="11"/>
      <c r="D37" s="7" t="s">
        <v>27</v>
      </c>
      <c r="E37" s="42" t="s">
        <v>60</v>
      </c>
      <c r="F37" s="43">
        <v>210</v>
      </c>
      <c r="G37" s="43">
        <v>1.5</v>
      </c>
      <c r="H37" s="43">
        <v>2.2000000000000002</v>
      </c>
      <c r="I37" s="43">
        <v>12.6</v>
      </c>
      <c r="J37" s="43">
        <v>104.47</v>
      </c>
      <c r="K37" s="44" t="s">
        <v>61</v>
      </c>
      <c r="L37" s="43"/>
    </row>
    <row r="38" spans="1:12" ht="15" x14ac:dyDescent="0.25">
      <c r="A38" s="14"/>
      <c r="B38" s="15"/>
      <c r="C38" s="11"/>
      <c r="D38" s="7" t="s">
        <v>27</v>
      </c>
      <c r="E38" s="42" t="s">
        <v>62</v>
      </c>
      <c r="F38" s="43">
        <v>260</v>
      </c>
      <c r="G38" s="43">
        <v>1.5</v>
      </c>
      <c r="H38" s="43">
        <v>2.2000000000000002</v>
      </c>
      <c r="I38" s="43">
        <v>12.6</v>
      </c>
      <c r="J38" s="43">
        <v>84.8</v>
      </c>
      <c r="K38" s="44">
        <v>106</v>
      </c>
      <c r="L38" s="43"/>
    </row>
    <row r="39" spans="1:12" ht="15" x14ac:dyDescent="0.25">
      <c r="A39" s="14"/>
      <c r="B39" s="15"/>
      <c r="C39" s="11"/>
      <c r="D39" s="7" t="s">
        <v>28</v>
      </c>
      <c r="E39" s="42" t="s">
        <v>63</v>
      </c>
      <c r="F39" s="43">
        <v>90</v>
      </c>
      <c r="G39" s="43">
        <v>11.99</v>
      </c>
      <c r="H39" s="43">
        <v>12.05</v>
      </c>
      <c r="I39" s="43">
        <v>8.67</v>
      </c>
      <c r="J39" s="43">
        <v>188.9</v>
      </c>
      <c r="K39" s="44" t="s">
        <v>64</v>
      </c>
      <c r="L39" s="43"/>
    </row>
    <row r="40" spans="1:12" ht="15" x14ac:dyDescent="0.25">
      <c r="A40" s="14"/>
      <c r="B40" s="15"/>
      <c r="C40" s="11"/>
      <c r="D40" s="7" t="s">
        <v>29</v>
      </c>
      <c r="E40" s="42" t="s">
        <v>65</v>
      </c>
      <c r="F40" s="43">
        <v>150</v>
      </c>
      <c r="G40" s="43">
        <v>3.67</v>
      </c>
      <c r="H40" s="43">
        <v>5.42</v>
      </c>
      <c r="I40" s="43">
        <v>36.67</v>
      </c>
      <c r="J40" s="43">
        <v>210.11</v>
      </c>
      <c r="K40" s="44">
        <v>304</v>
      </c>
      <c r="L40" s="43"/>
    </row>
    <row r="41" spans="1:12" ht="15" x14ac:dyDescent="0.25">
      <c r="A41" s="14"/>
      <c r="B41" s="15"/>
      <c r="C41" s="11"/>
      <c r="D41" s="7" t="s">
        <v>30</v>
      </c>
      <c r="E41" s="42" t="s">
        <v>66</v>
      </c>
      <c r="F41" s="43">
        <v>200</v>
      </c>
      <c r="G41" s="43">
        <v>0.13</v>
      </c>
      <c r="H41" s="43">
        <v>0.02</v>
      </c>
      <c r="I41" s="43">
        <v>10.25</v>
      </c>
      <c r="J41" s="43">
        <v>41.68</v>
      </c>
      <c r="K41" s="44">
        <v>377</v>
      </c>
      <c r="L41" s="43"/>
    </row>
    <row r="42" spans="1:12" ht="15" x14ac:dyDescent="0.25">
      <c r="A42" s="14"/>
      <c r="B42" s="15"/>
      <c r="C42" s="11"/>
      <c r="D42" s="7" t="s">
        <v>31</v>
      </c>
      <c r="E42" s="42" t="s">
        <v>67</v>
      </c>
      <c r="F42" s="43">
        <v>20</v>
      </c>
      <c r="G42" s="43">
        <v>1.58</v>
      </c>
      <c r="H42" s="43">
        <v>0.2</v>
      </c>
      <c r="I42" s="43">
        <v>9.66</v>
      </c>
      <c r="J42" s="43">
        <v>46.76</v>
      </c>
      <c r="K42" s="44"/>
      <c r="L42" s="43"/>
    </row>
    <row r="43" spans="1:12" ht="15" x14ac:dyDescent="0.25">
      <c r="A43" s="14"/>
      <c r="B43" s="15"/>
      <c r="C43" s="11"/>
      <c r="D43" s="7" t="s">
        <v>32</v>
      </c>
      <c r="E43" s="42" t="s">
        <v>68</v>
      </c>
      <c r="F43" s="43">
        <v>40</v>
      </c>
      <c r="G43" s="43">
        <v>2.2400000000000002</v>
      </c>
      <c r="H43" s="43">
        <v>0.44</v>
      </c>
      <c r="I43" s="43">
        <v>19.760000000000002</v>
      </c>
      <c r="J43" s="43">
        <v>91.96</v>
      </c>
      <c r="K43" s="44"/>
      <c r="L43" s="43"/>
    </row>
    <row r="44" spans="1:12" ht="15" x14ac:dyDescent="0.25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14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16"/>
      <c r="B46" s="17"/>
      <c r="C46" s="8"/>
      <c r="D46" s="18" t="s">
        <v>33</v>
      </c>
      <c r="E46" s="9"/>
      <c r="F46" s="19">
        <f>SUM(F36:F45)</f>
        <v>1030</v>
      </c>
      <c r="G46" s="19">
        <f t="shared" ref="G46" si="8">SUM(G36:G45)</f>
        <v>24.17</v>
      </c>
      <c r="H46" s="19">
        <f t="shared" ref="H46" si="9">SUM(H36:H45)</f>
        <v>26.26</v>
      </c>
      <c r="I46" s="19">
        <f t="shared" ref="I46" si="10">SUM(I36:I45)</f>
        <v>123.50000000000001</v>
      </c>
      <c r="J46" s="19">
        <f t="shared" ref="J46:L46" si="11">SUM(J36:J45)</f>
        <v>861.62</v>
      </c>
      <c r="K46" s="25"/>
      <c r="L46" s="19">
        <f t="shared" si="11"/>
        <v>0</v>
      </c>
    </row>
    <row r="47" spans="1:12" ht="15.75" customHeight="1" x14ac:dyDescent="0.2">
      <c r="A47" s="33">
        <f>A28</f>
        <v>1</v>
      </c>
      <c r="B47" s="33">
        <f>B28</f>
        <v>2</v>
      </c>
      <c r="C47" s="93" t="s">
        <v>4</v>
      </c>
      <c r="D47" s="94"/>
      <c r="E47" s="31"/>
      <c r="F47" s="32">
        <f>F35+F46</f>
        <v>1760</v>
      </c>
      <c r="G47" s="32">
        <f t="shared" ref="G47" si="12">G35+G46</f>
        <v>49.49</v>
      </c>
      <c r="H47" s="32">
        <f t="shared" ref="H47" si="13">H35+H46</f>
        <v>51.45</v>
      </c>
      <c r="I47" s="32">
        <f t="shared" ref="I47" si="14">I35+I46</f>
        <v>217.35</v>
      </c>
      <c r="J47" s="32">
        <f t="shared" ref="J47:L47" si="15">J35+J46</f>
        <v>1562.87</v>
      </c>
      <c r="K47" s="32"/>
      <c r="L47" s="32">
        <f t="shared" si="15"/>
        <v>0</v>
      </c>
    </row>
    <row r="48" spans="1:12" ht="15" x14ac:dyDescent="0.25">
      <c r="A48" s="20">
        <v>1</v>
      </c>
      <c r="B48" s="21">
        <v>3</v>
      </c>
      <c r="C48" s="22" t="s">
        <v>20</v>
      </c>
      <c r="D48" s="5" t="s">
        <v>21</v>
      </c>
      <c r="E48" s="39" t="s">
        <v>69</v>
      </c>
      <c r="F48" s="40">
        <v>210</v>
      </c>
      <c r="G48" s="40">
        <v>10.44</v>
      </c>
      <c r="H48" s="40">
        <v>13.54</v>
      </c>
      <c r="I48" s="40">
        <v>15.33</v>
      </c>
      <c r="J48" s="40">
        <v>211.1</v>
      </c>
      <c r="K48" s="41">
        <v>175</v>
      </c>
      <c r="L48" s="40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7" t="s">
        <v>22</v>
      </c>
      <c r="E50" s="42" t="s">
        <v>70</v>
      </c>
      <c r="F50" s="43">
        <v>200</v>
      </c>
      <c r="G50" s="43">
        <v>0.68</v>
      </c>
      <c r="H50" s="43">
        <v>0.28000000000000003</v>
      </c>
      <c r="I50" s="43">
        <v>17.98</v>
      </c>
      <c r="J50" s="43">
        <v>77.12</v>
      </c>
      <c r="K50" s="44">
        <v>8</v>
      </c>
      <c r="L50" s="43"/>
    </row>
    <row r="51" spans="1:12" ht="15" x14ac:dyDescent="0.25">
      <c r="A51" s="23"/>
      <c r="B51" s="15"/>
      <c r="C51" s="11"/>
      <c r="D51" s="7" t="s">
        <v>23</v>
      </c>
      <c r="E51" s="42" t="s">
        <v>71</v>
      </c>
      <c r="F51" s="43">
        <v>60</v>
      </c>
      <c r="G51" s="43">
        <v>4.74</v>
      </c>
      <c r="H51" s="43">
        <v>0.6</v>
      </c>
      <c r="I51" s="43">
        <v>28.98</v>
      </c>
      <c r="J51" s="43">
        <v>140.28</v>
      </c>
      <c r="K51" s="44" t="s">
        <v>45</v>
      </c>
      <c r="L51" s="43"/>
    </row>
    <row r="52" spans="1:12" ht="15" x14ac:dyDescent="0.25">
      <c r="A52" s="23"/>
      <c r="B52" s="15"/>
      <c r="C52" s="11"/>
      <c r="D52" s="7"/>
      <c r="E52" s="42" t="s">
        <v>72</v>
      </c>
      <c r="F52" s="43">
        <v>30</v>
      </c>
      <c r="G52" s="43">
        <v>0.56999999999999995</v>
      </c>
      <c r="H52" s="43">
        <v>1.62</v>
      </c>
      <c r="I52" s="43">
        <v>9.6199999999999992</v>
      </c>
      <c r="J52" s="43">
        <v>124.35</v>
      </c>
      <c r="K52" s="44" t="s">
        <v>45</v>
      </c>
      <c r="L52" s="43"/>
    </row>
    <row r="53" spans="1:12" ht="15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6" t="s">
        <v>42</v>
      </c>
      <c r="E54" s="42"/>
      <c r="F54" s="43">
        <v>200</v>
      </c>
      <c r="G54" s="43">
        <v>6.1</v>
      </c>
      <c r="H54" s="43">
        <v>5.44</v>
      </c>
      <c r="I54" s="43">
        <v>10.1</v>
      </c>
      <c r="J54" s="43">
        <v>113.76</v>
      </c>
      <c r="K54" s="44"/>
      <c r="L54" s="43"/>
    </row>
    <row r="55" spans="1:12" ht="15" x14ac:dyDescent="0.25">
      <c r="A55" s="23"/>
      <c r="B55" s="15"/>
      <c r="C55" s="11"/>
      <c r="D55" s="6"/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4"/>
      <c r="B56" s="17"/>
      <c r="C56" s="8"/>
      <c r="D56" s="18" t="s">
        <v>33</v>
      </c>
      <c r="E56" s="9"/>
      <c r="F56" s="19">
        <f>SUM(F48:F55)</f>
        <v>700</v>
      </c>
      <c r="G56" s="19">
        <f>SUM(G48:G55)</f>
        <v>22.53</v>
      </c>
      <c r="H56" s="19">
        <f>SUM(H48:H55)</f>
        <v>21.48</v>
      </c>
      <c r="I56" s="19">
        <f>SUM(I48:I55)</f>
        <v>82.01</v>
      </c>
      <c r="J56" s="19">
        <f>SUM(J48:J55)</f>
        <v>666.61</v>
      </c>
      <c r="K56" s="25"/>
      <c r="L56" s="19">
        <f>SUM(L48:L55)</f>
        <v>0</v>
      </c>
    </row>
    <row r="57" spans="1:12" ht="15" x14ac:dyDescent="0.25">
      <c r="A57" s="26">
        <f>A48</f>
        <v>1</v>
      </c>
      <c r="B57" s="13">
        <f>B48</f>
        <v>3</v>
      </c>
      <c r="C57" s="10" t="s">
        <v>25</v>
      </c>
      <c r="D57" s="7" t="s">
        <v>26</v>
      </c>
      <c r="E57" s="42" t="s">
        <v>73</v>
      </c>
      <c r="F57" s="43">
        <v>60</v>
      </c>
      <c r="G57" s="43">
        <v>0.65</v>
      </c>
      <c r="H57" s="43">
        <v>0.11</v>
      </c>
      <c r="I57" s="43">
        <v>5.17</v>
      </c>
      <c r="J57" s="43">
        <v>24.24</v>
      </c>
      <c r="K57" s="44">
        <v>59</v>
      </c>
      <c r="L57" s="43"/>
    </row>
    <row r="58" spans="1:12" ht="15" x14ac:dyDescent="0.25">
      <c r="A58" s="23"/>
      <c r="B58" s="15"/>
      <c r="C58" s="11"/>
      <c r="D58" s="7" t="s">
        <v>27</v>
      </c>
      <c r="E58" s="42" t="s">
        <v>74</v>
      </c>
      <c r="F58" s="43">
        <v>210</v>
      </c>
      <c r="G58" s="43">
        <v>3.56</v>
      </c>
      <c r="H58" s="43">
        <v>5.29</v>
      </c>
      <c r="I58" s="43">
        <v>10.19</v>
      </c>
      <c r="J58" s="43">
        <v>102.67</v>
      </c>
      <c r="K58" s="44" t="s">
        <v>75</v>
      </c>
      <c r="L58" s="43"/>
    </row>
    <row r="59" spans="1:12" ht="15" x14ac:dyDescent="0.25">
      <c r="A59" s="23"/>
      <c r="B59" s="15"/>
      <c r="C59" s="11"/>
      <c r="D59" s="7" t="s">
        <v>27</v>
      </c>
      <c r="E59" s="42" t="s">
        <v>76</v>
      </c>
      <c r="F59" s="43">
        <v>210</v>
      </c>
      <c r="G59" s="43">
        <v>1.9</v>
      </c>
      <c r="H59" s="43">
        <v>4.0599999999999996</v>
      </c>
      <c r="I59" s="43">
        <v>10.4</v>
      </c>
      <c r="J59" s="43">
        <v>93.6</v>
      </c>
      <c r="K59" s="44">
        <v>111</v>
      </c>
      <c r="L59" s="43"/>
    </row>
    <row r="60" spans="1:12" ht="15" x14ac:dyDescent="0.25">
      <c r="A60" s="23"/>
      <c r="B60" s="15"/>
      <c r="C60" s="11"/>
      <c r="D60" s="7" t="s">
        <v>28</v>
      </c>
      <c r="E60" s="42" t="s">
        <v>77</v>
      </c>
      <c r="F60" s="43">
        <v>90</v>
      </c>
      <c r="G60" s="43">
        <v>11.99</v>
      </c>
      <c r="H60" s="43">
        <v>12.05</v>
      </c>
      <c r="I60" s="43">
        <v>8.67</v>
      </c>
      <c r="J60" s="43">
        <v>188.9</v>
      </c>
      <c r="K60" s="44" t="s">
        <v>64</v>
      </c>
      <c r="L60" s="43"/>
    </row>
    <row r="61" spans="1:12" ht="15" x14ac:dyDescent="0.25">
      <c r="A61" s="23"/>
      <c r="B61" s="15"/>
      <c r="C61" s="11"/>
      <c r="D61" s="7" t="s">
        <v>29</v>
      </c>
      <c r="E61" s="42" t="s">
        <v>78</v>
      </c>
      <c r="F61" s="43">
        <v>200</v>
      </c>
      <c r="G61" s="43">
        <v>18.12</v>
      </c>
      <c r="H61" s="43">
        <v>17.73</v>
      </c>
      <c r="I61" s="43">
        <v>42</v>
      </c>
      <c r="J61" s="43">
        <v>411.55</v>
      </c>
      <c r="K61" s="44">
        <v>291</v>
      </c>
      <c r="L61" s="43"/>
    </row>
    <row r="62" spans="1:12" ht="15" x14ac:dyDescent="0.25">
      <c r="A62" s="23"/>
      <c r="B62" s="15"/>
      <c r="C62" s="11"/>
      <c r="D62" s="7" t="s">
        <v>30</v>
      </c>
      <c r="E62" s="42" t="s">
        <v>79</v>
      </c>
      <c r="F62" s="43">
        <v>200</v>
      </c>
      <c r="G62" s="43">
        <v>0.2</v>
      </c>
      <c r="H62" s="43">
        <v>0.28000000000000003</v>
      </c>
      <c r="I62" s="43">
        <v>14</v>
      </c>
      <c r="J62" s="43">
        <v>28</v>
      </c>
      <c r="K62" s="44">
        <v>376</v>
      </c>
      <c r="L62" s="43"/>
    </row>
    <row r="63" spans="1:12" ht="15" x14ac:dyDescent="0.25">
      <c r="A63" s="23"/>
      <c r="B63" s="15"/>
      <c r="C63" s="11"/>
      <c r="D63" s="7" t="s">
        <v>31</v>
      </c>
      <c r="E63" s="42" t="s">
        <v>80</v>
      </c>
      <c r="F63" s="43">
        <v>20</v>
      </c>
      <c r="G63" s="43">
        <v>1.58</v>
      </c>
      <c r="H63" s="43">
        <v>0.2</v>
      </c>
      <c r="I63" s="43">
        <v>9.66</v>
      </c>
      <c r="J63" s="43">
        <v>46.76</v>
      </c>
      <c r="K63" s="44" t="s">
        <v>45</v>
      </c>
      <c r="L63" s="43"/>
    </row>
    <row r="64" spans="1:12" ht="15" x14ac:dyDescent="0.25">
      <c r="A64" s="23"/>
      <c r="B64" s="15"/>
      <c r="C64" s="11"/>
      <c r="D64" s="7" t="s">
        <v>32</v>
      </c>
      <c r="E64" s="42" t="s">
        <v>81</v>
      </c>
      <c r="F64" s="43">
        <v>40</v>
      </c>
      <c r="G64" s="43">
        <v>2.2400000000000002</v>
      </c>
      <c r="H64" s="43">
        <v>0.44</v>
      </c>
      <c r="I64" s="43">
        <v>19.760000000000002</v>
      </c>
      <c r="J64" s="43">
        <v>91.96</v>
      </c>
      <c r="K64" s="44" t="s">
        <v>45</v>
      </c>
      <c r="L64" s="43"/>
    </row>
    <row r="65" spans="1:12" ht="15" x14ac:dyDescent="0.25">
      <c r="A65" s="23"/>
      <c r="B65" s="15"/>
      <c r="C65" s="11"/>
      <c r="D65" s="6"/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6"/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4"/>
      <c r="B67" s="17"/>
      <c r="C67" s="8"/>
      <c r="D67" s="18" t="s">
        <v>33</v>
      </c>
      <c r="E67" s="9"/>
      <c r="F67" s="19">
        <f>SUM(F57:F66)</f>
        <v>1030</v>
      </c>
      <c r="G67" s="19">
        <f t="shared" ref="G67" si="16">SUM(G57:G66)</f>
        <v>40.24</v>
      </c>
      <c r="H67" s="19">
        <f t="shared" ref="H67" si="17">SUM(H57:H66)</f>
        <v>40.160000000000004</v>
      </c>
      <c r="I67" s="19">
        <f t="shared" ref="I67" si="18">SUM(I57:I66)</f>
        <v>119.85000000000001</v>
      </c>
      <c r="J67" s="19">
        <f t="shared" ref="J67:L67" si="19">SUM(J57:J66)</f>
        <v>987.68000000000006</v>
      </c>
      <c r="K67" s="25"/>
      <c r="L67" s="19">
        <f t="shared" si="19"/>
        <v>0</v>
      </c>
    </row>
    <row r="68" spans="1:12" ht="15.75" customHeight="1" x14ac:dyDescent="0.2">
      <c r="A68" s="29">
        <f>A48</f>
        <v>1</v>
      </c>
      <c r="B68" s="30">
        <f>B48</f>
        <v>3</v>
      </c>
      <c r="C68" s="93" t="s">
        <v>4</v>
      </c>
      <c r="D68" s="94"/>
      <c r="E68" s="31"/>
      <c r="F68" s="32">
        <f>F56+F67</f>
        <v>1730</v>
      </c>
      <c r="G68" s="32">
        <f t="shared" ref="G68" si="20">G56+G67</f>
        <v>62.77</v>
      </c>
      <c r="H68" s="32">
        <f t="shared" ref="H68" si="21">H56+H67</f>
        <v>61.64</v>
      </c>
      <c r="I68" s="32">
        <f t="shared" ref="I68" si="22">I56+I67</f>
        <v>201.86</v>
      </c>
      <c r="J68" s="32">
        <f t="shared" ref="J68:L68" si="23">J56+J67</f>
        <v>1654.29</v>
      </c>
      <c r="K68" s="32"/>
      <c r="L68" s="32">
        <f t="shared" si="23"/>
        <v>0</v>
      </c>
    </row>
    <row r="69" spans="1:12" ht="15" x14ac:dyDescent="0.25">
      <c r="A69" s="20">
        <v>1</v>
      </c>
      <c r="B69" s="21">
        <v>4</v>
      </c>
      <c r="C69" s="22" t="s">
        <v>20</v>
      </c>
      <c r="D69" s="5" t="s">
        <v>21</v>
      </c>
      <c r="E69" s="39" t="s">
        <v>82</v>
      </c>
      <c r="F69" s="40">
        <v>210</v>
      </c>
      <c r="G69" s="40">
        <v>9.52</v>
      </c>
      <c r="H69" s="40">
        <v>4.17</v>
      </c>
      <c r="I69" s="40">
        <v>35.46</v>
      </c>
      <c r="J69" s="40">
        <v>201.7</v>
      </c>
      <c r="K69" s="41">
        <v>181</v>
      </c>
      <c r="L69" s="40"/>
    </row>
    <row r="70" spans="1:12" ht="15" x14ac:dyDescent="0.25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22</v>
      </c>
      <c r="E71" s="42" t="s">
        <v>66</v>
      </c>
      <c r="F71" s="43">
        <v>200</v>
      </c>
      <c r="G71" s="43">
        <v>0.13</v>
      </c>
      <c r="H71" s="43">
        <v>0.02</v>
      </c>
      <c r="I71" s="43">
        <v>10.25</v>
      </c>
      <c r="J71" s="43">
        <v>41.68</v>
      </c>
      <c r="K71" s="44">
        <v>377</v>
      </c>
      <c r="L71" s="43"/>
    </row>
    <row r="72" spans="1:12" ht="15" x14ac:dyDescent="0.25">
      <c r="A72" s="23"/>
      <c r="B72" s="15"/>
      <c r="C72" s="11"/>
      <c r="D72" s="7" t="s">
        <v>23</v>
      </c>
      <c r="E72" s="42" t="s">
        <v>83</v>
      </c>
      <c r="F72" s="43">
        <v>40</v>
      </c>
      <c r="G72" s="43">
        <v>4.9000000000000004</v>
      </c>
      <c r="H72" s="43">
        <v>11.55</v>
      </c>
      <c r="I72" s="43">
        <v>17.100000000000001</v>
      </c>
      <c r="J72" s="43">
        <v>193</v>
      </c>
      <c r="K72" s="44">
        <v>3</v>
      </c>
      <c r="L72" s="43"/>
    </row>
    <row r="73" spans="1:12" ht="15" x14ac:dyDescent="0.25">
      <c r="A73" s="23"/>
      <c r="B73" s="15"/>
      <c r="C73" s="11"/>
      <c r="D73" s="7" t="s">
        <v>24</v>
      </c>
      <c r="E73" s="42" t="s">
        <v>84</v>
      </c>
      <c r="F73" s="43">
        <v>100</v>
      </c>
      <c r="G73" s="43">
        <v>0.9</v>
      </c>
      <c r="H73" s="43">
        <v>0.2</v>
      </c>
      <c r="I73" s="43">
        <v>8.1</v>
      </c>
      <c r="J73" s="43">
        <v>37.799999999999997</v>
      </c>
      <c r="K73" s="44">
        <v>338</v>
      </c>
      <c r="L73" s="43"/>
    </row>
    <row r="74" spans="1:12" ht="15" x14ac:dyDescent="0.25">
      <c r="A74" s="23"/>
      <c r="B74" s="15"/>
      <c r="C74" s="11"/>
      <c r="D74" s="6" t="s">
        <v>42</v>
      </c>
      <c r="E74" s="42"/>
      <c r="F74" s="43">
        <v>200</v>
      </c>
      <c r="G74" s="43">
        <v>6.1</v>
      </c>
      <c r="H74" s="43">
        <v>5.44</v>
      </c>
      <c r="I74" s="43">
        <v>10.1</v>
      </c>
      <c r="J74" s="43">
        <v>113.76</v>
      </c>
      <c r="K74" s="44"/>
      <c r="L74" s="43"/>
    </row>
    <row r="75" spans="1:12" ht="15" x14ac:dyDescent="0.2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4"/>
      <c r="B76" s="17"/>
      <c r="C76" s="8"/>
      <c r="D76" s="18" t="s">
        <v>33</v>
      </c>
      <c r="E76" s="9"/>
      <c r="F76" s="19">
        <f>SUM(F69:F75)</f>
        <v>750</v>
      </c>
      <c r="G76" s="19">
        <f t="shared" ref="G76" si="24">SUM(G69:G75)</f>
        <v>21.55</v>
      </c>
      <c r="H76" s="19">
        <f t="shared" ref="H76" si="25">SUM(H69:H75)</f>
        <v>21.38</v>
      </c>
      <c r="I76" s="19">
        <f t="shared" ref="I76" si="26">SUM(I69:I75)</f>
        <v>81.009999999999991</v>
      </c>
      <c r="J76" s="19">
        <f t="shared" ref="J76:L76" si="27">SUM(J69:J75)</f>
        <v>587.94000000000005</v>
      </c>
      <c r="K76" s="25"/>
      <c r="L76" s="19">
        <f t="shared" si="27"/>
        <v>0</v>
      </c>
    </row>
    <row r="77" spans="1:12" ht="15" x14ac:dyDescent="0.25">
      <c r="A77" s="26">
        <f>A69</f>
        <v>1</v>
      </c>
      <c r="B77" s="13">
        <f>B69</f>
        <v>4</v>
      </c>
      <c r="C77" s="10" t="s">
        <v>25</v>
      </c>
      <c r="D77" s="7" t="s">
        <v>26</v>
      </c>
      <c r="E77" s="42" t="s">
        <v>73</v>
      </c>
      <c r="F77" s="43">
        <v>60</v>
      </c>
      <c r="G77" s="43">
        <v>0.65</v>
      </c>
      <c r="H77" s="43">
        <v>0.11</v>
      </c>
      <c r="I77" s="43">
        <v>5.17</v>
      </c>
      <c r="J77" s="43">
        <v>24.24</v>
      </c>
      <c r="K77" s="44">
        <v>59</v>
      </c>
      <c r="L77" s="43"/>
    </row>
    <row r="78" spans="1:12" ht="15" x14ac:dyDescent="0.25">
      <c r="A78" s="23"/>
      <c r="B78" s="15"/>
      <c r="C78" s="11"/>
      <c r="D78" s="7" t="s">
        <v>27</v>
      </c>
      <c r="E78" s="42" t="s">
        <v>85</v>
      </c>
      <c r="F78" s="43">
        <v>210</v>
      </c>
      <c r="G78" s="43">
        <v>3.79</v>
      </c>
      <c r="H78" s="43">
        <v>7.34</v>
      </c>
      <c r="I78" s="43">
        <v>9.35</v>
      </c>
      <c r="J78" s="43">
        <v>119.04</v>
      </c>
      <c r="K78" s="44" t="s">
        <v>86</v>
      </c>
      <c r="L78" s="43"/>
    </row>
    <row r="79" spans="1:12" ht="15" x14ac:dyDescent="0.25">
      <c r="A79" s="23"/>
      <c r="B79" s="15"/>
      <c r="C79" s="11"/>
      <c r="D79" s="7" t="s">
        <v>27</v>
      </c>
      <c r="E79" s="42" t="s">
        <v>87</v>
      </c>
      <c r="F79" s="43">
        <v>210</v>
      </c>
      <c r="G79" s="43">
        <v>1.6</v>
      </c>
      <c r="H79" s="43">
        <v>2.17</v>
      </c>
      <c r="I79" s="43">
        <v>9.69</v>
      </c>
      <c r="J79" s="43">
        <v>90.3</v>
      </c>
      <c r="K79" s="44">
        <v>101</v>
      </c>
      <c r="L79" s="43"/>
    </row>
    <row r="80" spans="1:12" ht="15" x14ac:dyDescent="0.25">
      <c r="A80" s="23"/>
      <c r="B80" s="15"/>
      <c r="C80" s="11"/>
      <c r="D80" s="7" t="s">
        <v>28</v>
      </c>
      <c r="E80" s="42" t="s">
        <v>88</v>
      </c>
      <c r="F80" s="43">
        <v>90</v>
      </c>
      <c r="G80" s="43">
        <v>12</v>
      </c>
      <c r="H80" s="43">
        <v>10.64</v>
      </c>
      <c r="I80" s="43">
        <v>11.66</v>
      </c>
      <c r="J80" s="43">
        <v>172.12</v>
      </c>
      <c r="K80" s="44" t="s">
        <v>89</v>
      </c>
      <c r="L80" s="43"/>
    </row>
    <row r="81" spans="1:12" ht="15" x14ac:dyDescent="0.25">
      <c r="A81" s="23"/>
      <c r="B81" s="15"/>
      <c r="C81" s="11"/>
      <c r="D81" s="7" t="s">
        <v>29</v>
      </c>
      <c r="E81" s="42" t="s">
        <v>90</v>
      </c>
      <c r="F81" s="43">
        <v>150</v>
      </c>
      <c r="G81" s="43">
        <v>2.86</v>
      </c>
      <c r="H81" s="43">
        <v>4.32</v>
      </c>
      <c r="I81" s="43">
        <v>23.01</v>
      </c>
      <c r="J81" s="43">
        <v>142.35</v>
      </c>
      <c r="K81" s="44">
        <v>125</v>
      </c>
      <c r="L81" s="43"/>
    </row>
    <row r="82" spans="1:12" ht="15" x14ac:dyDescent="0.25">
      <c r="A82" s="23"/>
      <c r="B82" s="15"/>
      <c r="C82" s="11"/>
      <c r="D82" s="7" t="s">
        <v>30</v>
      </c>
      <c r="E82" s="42" t="s">
        <v>91</v>
      </c>
      <c r="F82" s="43">
        <v>200</v>
      </c>
      <c r="G82" s="43">
        <v>0.2</v>
      </c>
      <c r="H82" s="43">
        <v>0.2</v>
      </c>
      <c r="I82" s="43">
        <v>22.3</v>
      </c>
      <c r="J82" s="43">
        <v>110</v>
      </c>
      <c r="K82" s="44">
        <v>342</v>
      </c>
      <c r="L82" s="43"/>
    </row>
    <row r="83" spans="1:12" ht="15" x14ac:dyDescent="0.25">
      <c r="A83" s="23"/>
      <c r="B83" s="15"/>
      <c r="C83" s="11"/>
      <c r="D83" s="7" t="s">
        <v>31</v>
      </c>
      <c r="E83" s="42" t="s">
        <v>80</v>
      </c>
      <c r="F83" s="43">
        <v>20</v>
      </c>
      <c r="G83" s="43">
        <v>1.58</v>
      </c>
      <c r="H83" s="43">
        <v>0.2</v>
      </c>
      <c r="I83" s="43">
        <v>9.66</v>
      </c>
      <c r="J83" s="43">
        <v>46.76</v>
      </c>
      <c r="K83" s="44" t="s">
        <v>45</v>
      </c>
      <c r="L83" s="43"/>
    </row>
    <row r="84" spans="1:12" ht="15" x14ac:dyDescent="0.25">
      <c r="A84" s="23"/>
      <c r="B84" s="15"/>
      <c r="C84" s="11"/>
      <c r="D84" s="7" t="s">
        <v>32</v>
      </c>
      <c r="E84" s="42" t="s">
        <v>81</v>
      </c>
      <c r="F84" s="43">
        <v>40</v>
      </c>
      <c r="G84" s="43">
        <v>2.2400000000000002</v>
      </c>
      <c r="H84" s="43">
        <v>0.44</v>
      </c>
      <c r="I84" s="43">
        <v>19.760000000000002</v>
      </c>
      <c r="J84" s="43">
        <v>91.96</v>
      </c>
      <c r="K84" s="44" t="s">
        <v>45</v>
      </c>
      <c r="L84" s="43"/>
    </row>
    <row r="85" spans="1:12" ht="15" x14ac:dyDescent="0.2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4"/>
      <c r="B87" s="17"/>
      <c r="C87" s="8"/>
      <c r="D87" s="18" t="s">
        <v>33</v>
      </c>
      <c r="E87" s="9"/>
      <c r="F87" s="19">
        <f>SUM(F77:F86)</f>
        <v>980</v>
      </c>
      <c r="G87" s="19">
        <f t="shared" ref="G87" si="28">SUM(G77:G86)</f>
        <v>24.92</v>
      </c>
      <c r="H87" s="19">
        <f t="shared" ref="H87" si="29">SUM(H77:H86)</f>
        <v>25.42</v>
      </c>
      <c r="I87" s="19">
        <f t="shared" ref="I87" si="30">SUM(I77:I86)</f>
        <v>110.60000000000001</v>
      </c>
      <c r="J87" s="19">
        <f t="shared" ref="J87:L87" si="31">SUM(J77:J86)</f>
        <v>796.77</v>
      </c>
      <c r="K87" s="25"/>
      <c r="L87" s="19">
        <f t="shared" si="31"/>
        <v>0</v>
      </c>
    </row>
    <row r="88" spans="1:12" ht="15.75" customHeight="1" x14ac:dyDescent="0.2">
      <c r="A88" s="29">
        <f>A69</f>
        <v>1</v>
      </c>
      <c r="B88" s="30">
        <f>B69</f>
        <v>4</v>
      </c>
      <c r="C88" s="93" t="s">
        <v>4</v>
      </c>
      <c r="D88" s="94"/>
      <c r="E88" s="31"/>
      <c r="F88" s="32">
        <f>F76+F87</f>
        <v>1730</v>
      </c>
      <c r="G88" s="32">
        <f t="shared" ref="G88" si="32">G76+G87</f>
        <v>46.47</v>
      </c>
      <c r="H88" s="32">
        <f t="shared" ref="H88" si="33">H76+H87</f>
        <v>46.8</v>
      </c>
      <c r="I88" s="32">
        <f t="shared" ref="I88" si="34">I76+I87</f>
        <v>191.61</v>
      </c>
      <c r="J88" s="32">
        <f t="shared" ref="J88:L88" si="35">J76+J87</f>
        <v>1384.71</v>
      </c>
      <c r="K88" s="32"/>
      <c r="L88" s="32">
        <f t="shared" si="35"/>
        <v>0</v>
      </c>
    </row>
    <row r="89" spans="1:12" ht="15" x14ac:dyDescent="0.25">
      <c r="A89" s="20">
        <v>1</v>
      </c>
      <c r="B89" s="21">
        <v>5</v>
      </c>
      <c r="C89" s="22" t="s">
        <v>20</v>
      </c>
      <c r="D89" s="5" t="s">
        <v>21</v>
      </c>
      <c r="E89" s="39" t="s">
        <v>92</v>
      </c>
      <c r="F89" s="40">
        <v>210</v>
      </c>
      <c r="G89" s="40">
        <v>7.21</v>
      </c>
      <c r="H89" s="40">
        <v>11.58</v>
      </c>
      <c r="I89" s="40">
        <v>7.86</v>
      </c>
      <c r="J89" s="40">
        <v>203</v>
      </c>
      <c r="K89" s="41">
        <v>183</v>
      </c>
      <c r="L89" s="40"/>
    </row>
    <row r="90" spans="1:12" ht="15" x14ac:dyDescent="0.25">
      <c r="A90" s="23"/>
      <c r="B90" s="15"/>
      <c r="C90" s="11"/>
      <c r="D90" s="6"/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22</v>
      </c>
      <c r="E91" s="42" t="s">
        <v>66</v>
      </c>
      <c r="F91" s="43">
        <v>200</v>
      </c>
      <c r="G91" s="43">
        <v>0.13</v>
      </c>
      <c r="H91" s="43">
        <v>0.02</v>
      </c>
      <c r="I91" s="43">
        <v>10.25</v>
      </c>
      <c r="J91" s="43">
        <v>41.68</v>
      </c>
      <c r="K91" s="44">
        <v>382</v>
      </c>
      <c r="L91" s="43"/>
    </row>
    <row r="92" spans="1:12" ht="15" x14ac:dyDescent="0.25">
      <c r="A92" s="23"/>
      <c r="B92" s="15"/>
      <c r="C92" s="11"/>
      <c r="D92" s="7" t="s">
        <v>23</v>
      </c>
      <c r="E92" s="42" t="s">
        <v>71</v>
      </c>
      <c r="F92" s="43">
        <v>60</v>
      </c>
      <c r="G92" s="43">
        <v>4.74</v>
      </c>
      <c r="H92" s="43">
        <v>0.6</v>
      </c>
      <c r="I92" s="43">
        <v>28.98</v>
      </c>
      <c r="J92" s="43">
        <v>140.28</v>
      </c>
      <c r="K92" s="44" t="s">
        <v>45</v>
      </c>
      <c r="L92" s="43"/>
    </row>
    <row r="93" spans="1:12" ht="15" x14ac:dyDescent="0.25">
      <c r="A93" s="23"/>
      <c r="B93" s="15"/>
      <c r="C93" s="11"/>
      <c r="D93" s="7"/>
      <c r="E93" s="42" t="s">
        <v>93</v>
      </c>
      <c r="F93" s="43">
        <v>30</v>
      </c>
      <c r="G93" s="43">
        <v>0.15</v>
      </c>
      <c r="H93" s="43">
        <v>0</v>
      </c>
      <c r="I93" s="43">
        <v>17.48</v>
      </c>
      <c r="J93" s="43">
        <v>86.52</v>
      </c>
      <c r="K93" s="44" t="s">
        <v>45</v>
      </c>
      <c r="L93" s="43"/>
    </row>
    <row r="94" spans="1:12" ht="15" x14ac:dyDescent="0.25">
      <c r="A94" s="23"/>
      <c r="B94" s="15"/>
      <c r="C94" s="11"/>
      <c r="D94" s="7" t="s">
        <v>24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6"/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4"/>
      <c r="B97" s="17"/>
      <c r="C97" s="8"/>
      <c r="D97" s="18" t="s">
        <v>33</v>
      </c>
      <c r="E97" s="9"/>
      <c r="F97" s="19">
        <f>SUM(F89:F96)</f>
        <v>500</v>
      </c>
      <c r="G97" s="19">
        <f t="shared" ref="G97" si="36">SUM(G89:G96)</f>
        <v>12.23</v>
      </c>
      <c r="H97" s="19">
        <f t="shared" ref="H97" si="37">SUM(H89:H96)</f>
        <v>12.2</v>
      </c>
      <c r="I97" s="19">
        <f t="shared" ref="I97" si="38">SUM(I89:I96)</f>
        <v>64.570000000000007</v>
      </c>
      <c r="J97" s="19">
        <f t="shared" ref="J97:L97" si="39">SUM(J89:J96)</f>
        <v>471.48</v>
      </c>
      <c r="K97" s="25"/>
      <c r="L97" s="19">
        <f t="shared" si="39"/>
        <v>0</v>
      </c>
    </row>
    <row r="98" spans="1:12" ht="15" x14ac:dyDescent="0.25">
      <c r="A98" s="26">
        <f>A89</f>
        <v>1</v>
      </c>
      <c r="B98" s="13">
        <f>B89</f>
        <v>5</v>
      </c>
      <c r="C98" s="10" t="s">
        <v>25</v>
      </c>
      <c r="D98" s="7" t="s">
        <v>26</v>
      </c>
      <c r="E98" s="42" t="s">
        <v>94</v>
      </c>
      <c r="F98" s="43">
        <v>60</v>
      </c>
      <c r="G98" s="43">
        <v>1.03</v>
      </c>
      <c r="H98" s="43">
        <v>3.01</v>
      </c>
      <c r="I98" s="43">
        <v>5.0999999999999996</v>
      </c>
      <c r="J98" s="43">
        <v>51.62</v>
      </c>
      <c r="K98" s="44">
        <v>47</v>
      </c>
      <c r="L98" s="43"/>
    </row>
    <row r="99" spans="1:12" ht="15" x14ac:dyDescent="0.25">
      <c r="A99" s="23"/>
      <c r="B99" s="15"/>
      <c r="C99" s="11"/>
      <c r="D99" s="7" t="s">
        <v>27</v>
      </c>
      <c r="E99" s="42" t="s">
        <v>95</v>
      </c>
      <c r="F99" s="43">
        <v>210</v>
      </c>
      <c r="G99" s="43">
        <v>4.59</v>
      </c>
      <c r="H99" s="43">
        <v>6.36</v>
      </c>
      <c r="I99" s="43">
        <v>24.08</v>
      </c>
      <c r="J99" s="43">
        <v>232.21</v>
      </c>
      <c r="K99" s="44" t="s">
        <v>96</v>
      </c>
      <c r="L99" s="43"/>
    </row>
    <row r="100" spans="1:12" ht="15" x14ac:dyDescent="0.25">
      <c r="A100" s="23"/>
      <c r="B100" s="15"/>
      <c r="C100" s="11"/>
      <c r="D100" s="7" t="s">
        <v>27</v>
      </c>
      <c r="E100" s="42" t="s">
        <v>97</v>
      </c>
      <c r="F100" s="43">
        <v>220</v>
      </c>
      <c r="G100" s="43">
        <v>9.4</v>
      </c>
      <c r="H100" s="43">
        <v>4.2</v>
      </c>
      <c r="I100" s="43">
        <v>23.7</v>
      </c>
      <c r="J100" s="43">
        <v>200.8</v>
      </c>
      <c r="K100" s="44">
        <v>88</v>
      </c>
      <c r="L100" s="43"/>
    </row>
    <row r="101" spans="1:12" ht="15" x14ac:dyDescent="0.25">
      <c r="A101" s="23"/>
      <c r="B101" s="15"/>
      <c r="C101" s="11"/>
      <c r="D101" s="7" t="s">
        <v>28</v>
      </c>
      <c r="E101" s="42" t="s">
        <v>98</v>
      </c>
      <c r="F101" s="43">
        <v>90</v>
      </c>
      <c r="G101" s="43">
        <v>11.99</v>
      </c>
      <c r="H101" s="43">
        <v>12.05</v>
      </c>
      <c r="I101" s="43">
        <v>8.67</v>
      </c>
      <c r="J101" s="43">
        <v>188.9</v>
      </c>
      <c r="K101" s="44" t="s">
        <v>64</v>
      </c>
      <c r="L101" s="43"/>
    </row>
    <row r="102" spans="1:12" ht="15" x14ac:dyDescent="0.25">
      <c r="A102" s="23"/>
      <c r="B102" s="15"/>
      <c r="C102" s="11"/>
      <c r="D102" s="7" t="s">
        <v>29</v>
      </c>
      <c r="E102" s="42" t="s">
        <v>99</v>
      </c>
      <c r="F102" s="43">
        <v>150</v>
      </c>
      <c r="G102" s="43">
        <v>3.06</v>
      </c>
      <c r="H102" s="43">
        <v>4.8</v>
      </c>
      <c r="I102" s="43">
        <v>20.45</v>
      </c>
      <c r="J102" s="43">
        <v>137.25</v>
      </c>
      <c r="K102" s="44">
        <v>312</v>
      </c>
      <c r="L102" s="43"/>
    </row>
    <row r="103" spans="1:12" ht="15" x14ac:dyDescent="0.25">
      <c r="A103" s="23"/>
      <c r="B103" s="15"/>
      <c r="C103" s="11"/>
      <c r="D103" s="7" t="s">
        <v>30</v>
      </c>
      <c r="E103" s="42" t="s">
        <v>100</v>
      </c>
      <c r="F103" s="43">
        <v>200</v>
      </c>
      <c r="G103" s="43">
        <v>0.2</v>
      </c>
      <c r="H103" s="43">
        <v>0</v>
      </c>
      <c r="I103" s="43">
        <v>14</v>
      </c>
      <c r="J103" s="43">
        <v>28</v>
      </c>
      <c r="K103" s="44">
        <v>376</v>
      </c>
      <c r="L103" s="43"/>
    </row>
    <row r="104" spans="1:12" ht="15" x14ac:dyDescent="0.25">
      <c r="A104" s="23"/>
      <c r="B104" s="15"/>
      <c r="C104" s="11"/>
      <c r="D104" s="7" t="s">
        <v>31</v>
      </c>
      <c r="E104" s="42" t="s">
        <v>80</v>
      </c>
      <c r="F104" s="43">
        <v>20</v>
      </c>
      <c r="G104" s="43">
        <v>1.58</v>
      </c>
      <c r="H104" s="43">
        <v>0.2</v>
      </c>
      <c r="I104" s="43">
        <v>9.66</v>
      </c>
      <c r="J104" s="43">
        <v>46.76</v>
      </c>
      <c r="K104" s="44" t="s">
        <v>45</v>
      </c>
      <c r="L104" s="43"/>
    </row>
    <row r="105" spans="1:12" ht="15" x14ac:dyDescent="0.25">
      <c r="A105" s="23"/>
      <c r="B105" s="15"/>
      <c r="C105" s="11"/>
      <c r="D105" s="7" t="s">
        <v>32</v>
      </c>
      <c r="E105" s="42" t="s">
        <v>81</v>
      </c>
      <c r="F105" s="43">
        <v>40</v>
      </c>
      <c r="G105" s="43">
        <v>2.2400000000000002</v>
      </c>
      <c r="H105" s="43">
        <v>0.44</v>
      </c>
      <c r="I105" s="43">
        <v>19.760000000000002</v>
      </c>
      <c r="J105" s="43">
        <v>91.96</v>
      </c>
      <c r="K105" s="44" t="s">
        <v>45</v>
      </c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SUM(F98:F107)</f>
        <v>990</v>
      </c>
      <c r="G108" s="19">
        <f t="shared" ref="G108" si="40">SUM(G98:G107)</f>
        <v>34.089999999999996</v>
      </c>
      <c r="H108" s="19">
        <f t="shared" ref="H108" si="41">SUM(H98:H107)</f>
        <v>31.060000000000002</v>
      </c>
      <c r="I108" s="19">
        <f t="shared" ref="I108" si="42">SUM(I98:I107)</f>
        <v>125.42</v>
      </c>
      <c r="J108" s="19">
        <f t="shared" ref="J108:L108" si="43">SUM(J98:J107)</f>
        <v>977.5</v>
      </c>
      <c r="K108" s="25"/>
      <c r="L108" s="19">
        <f t="shared" si="43"/>
        <v>0</v>
      </c>
    </row>
    <row r="109" spans="1:12" ht="15.75" customHeight="1" x14ac:dyDescent="0.2">
      <c r="A109" s="29">
        <f>A89</f>
        <v>1</v>
      </c>
      <c r="B109" s="30">
        <f>B89</f>
        <v>5</v>
      </c>
      <c r="C109" s="93" t="s">
        <v>4</v>
      </c>
      <c r="D109" s="94"/>
      <c r="E109" s="31"/>
      <c r="F109" s="32">
        <f>F97+F108</f>
        <v>1490</v>
      </c>
      <c r="G109" s="32">
        <f t="shared" ref="G109" si="44">G97+G108</f>
        <v>46.319999999999993</v>
      </c>
      <c r="H109" s="32">
        <f t="shared" ref="H109" si="45">H97+H108</f>
        <v>43.260000000000005</v>
      </c>
      <c r="I109" s="32">
        <f t="shared" ref="I109" si="46">I97+I108</f>
        <v>189.99</v>
      </c>
      <c r="J109" s="32">
        <f t="shared" ref="J109:L109" si="47">J97+J108</f>
        <v>1448.98</v>
      </c>
      <c r="K109" s="32"/>
      <c r="L109" s="32">
        <f t="shared" si="47"/>
        <v>0</v>
      </c>
    </row>
    <row r="110" spans="1:12" ht="15" x14ac:dyDescent="0.25">
      <c r="A110" s="20">
        <v>2</v>
      </c>
      <c r="B110" s="21">
        <v>1</v>
      </c>
      <c r="C110" s="22" t="s">
        <v>20</v>
      </c>
      <c r="D110" s="5" t="s">
        <v>21</v>
      </c>
      <c r="E110" s="39" t="s">
        <v>101</v>
      </c>
      <c r="F110" s="40">
        <v>210</v>
      </c>
      <c r="G110" s="40">
        <v>5.63</v>
      </c>
      <c r="H110" s="40">
        <v>8.8000000000000007</v>
      </c>
      <c r="I110" s="40">
        <v>25</v>
      </c>
      <c r="J110" s="40">
        <v>195</v>
      </c>
      <c r="K110" s="41">
        <v>173</v>
      </c>
      <c r="L110" s="40"/>
    </row>
    <row r="111" spans="1:12" ht="15" x14ac:dyDescent="0.25">
      <c r="A111" s="23"/>
      <c r="B111" s="15"/>
      <c r="C111" s="11"/>
      <c r="D111" s="6"/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22</v>
      </c>
      <c r="E112" s="42" t="s">
        <v>102</v>
      </c>
      <c r="F112" s="43">
        <v>200</v>
      </c>
      <c r="G112" s="43">
        <v>3.6</v>
      </c>
      <c r="H112" s="43">
        <v>2.67</v>
      </c>
      <c r="I112" s="43">
        <v>29.2</v>
      </c>
      <c r="J112" s="43">
        <v>155.19999999999999</v>
      </c>
      <c r="K112" s="44">
        <v>379</v>
      </c>
      <c r="L112" s="43"/>
    </row>
    <row r="113" spans="1:12" ht="15" x14ac:dyDescent="0.25">
      <c r="A113" s="23"/>
      <c r="B113" s="15"/>
      <c r="C113" s="11"/>
      <c r="D113" s="7" t="s">
        <v>23</v>
      </c>
      <c r="E113" s="42" t="s">
        <v>103</v>
      </c>
      <c r="F113" s="43">
        <v>60</v>
      </c>
      <c r="G113" s="43">
        <v>4.74</v>
      </c>
      <c r="H113" s="43">
        <v>0.6</v>
      </c>
      <c r="I113" s="43">
        <v>28.98</v>
      </c>
      <c r="J113" s="43">
        <v>140.28</v>
      </c>
      <c r="K113" s="44" t="s">
        <v>45</v>
      </c>
      <c r="L113" s="43"/>
    </row>
    <row r="114" spans="1:12" ht="15" x14ac:dyDescent="0.25">
      <c r="A114" s="23"/>
      <c r="B114" s="15"/>
      <c r="C114" s="11"/>
      <c r="D114" s="7" t="s">
        <v>24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6"/>
      <c r="E115" s="42" t="s">
        <v>104</v>
      </c>
      <c r="F115" s="43">
        <v>40</v>
      </c>
      <c r="G115" s="43">
        <v>5.0999999999999996</v>
      </c>
      <c r="H115" s="43">
        <v>4.5999999999999996</v>
      </c>
      <c r="I115" s="43">
        <v>0.3</v>
      </c>
      <c r="J115" s="43">
        <v>63</v>
      </c>
      <c r="K115" s="44">
        <v>209</v>
      </c>
      <c r="L115" s="43"/>
    </row>
    <row r="116" spans="1:12" ht="15" x14ac:dyDescent="0.25">
      <c r="A116" s="23"/>
      <c r="B116" s="15"/>
      <c r="C116" s="11"/>
      <c r="D116" s="6" t="s">
        <v>42</v>
      </c>
      <c r="E116" s="42"/>
      <c r="F116" s="43">
        <v>200</v>
      </c>
      <c r="G116" s="43">
        <v>6.1</v>
      </c>
      <c r="H116" s="43">
        <v>5.44</v>
      </c>
      <c r="I116" s="43">
        <v>10.1</v>
      </c>
      <c r="J116" s="43">
        <v>63</v>
      </c>
      <c r="K116" s="44"/>
      <c r="L116" s="43"/>
    </row>
    <row r="117" spans="1:12" ht="15" x14ac:dyDescent="0.25">
      <c r="A117" s="24"/>
      <c r="B117" s="17"/>
      <c r="C117" s="8"/>
      <c r="D117" s="18" t="s">
        <v>33</v>
      </c>
      <c r="E117" s="9"/>
      <c r="F117" s="19">
        <f>SUM(F110:F116)</f>
        <v>710</v>
      </c>
      <c r="G117" s="19">
        <f t="shared" ref="G117:J117" si="48">SUM(G110:G116)</f>
        <v>25.17</v>
      </c>
      <c r="H117" s="19">
        <f t="shared" si="48"/>
        <v>22.110000000000003</v>
      </c>
      <c r="I117" s="19">
        <f t="shared" si="48"/>
        <v>93.58</v>
      </c>
      <c r="J117" s="19">
        <f t="shared" si="48"/>
        <v>616.48</v>
      </c>
      <c r="K117" s="25"/>
      <c r="L117" s="19">
        <f t="shared" ref="L117" si="49">SUM(L110:L116)</f>
        <v>0</v>
      </c>
    </row>
    <row r="118" spans="1:12" ht="15" x14ac:dyDescent="0.25">
      <c r="A118" s="26">
        <f>A110</f>
        <v>2</v>
      </c>
      <c r="B118" s="13">
        <f>B110</f>
        <v>1</v>
      </c>
      <c r="C118" s="10" t="s">
        <v>25</v>
      </c>
      <c r="D118" s="7" t="s">
        <v>26</v>
      </c>
      <c r="E118" s="42" t="s">
        <v>105</v>
      </c>
      <c r="F118" s="43">
        <v>60</v>
      </c>
      <c r="G118" s="43">
        <v>0.52</v>
      </c>
      <c r="H118" s="43">
        <v>3.07</v>
      </c>
      <c r="I118" s="43">
        <v>1.57</v>
      </c>
      <c r="J118" s="43">
        <v>35.880000000000003</v>
      </c>
      <c r="K118" s="44">
        <v>17</v>
      </c>
      <c r="L118" s="43"/>
    </row>
    <row r="119" spans="1:12" ht="15" x14ac:dyDescent="0.25">
      <c r="A119" s="23"/>
      <c r="B119" s="15"/>
      <c r="C119" s="11"/>
      <c r="D119" s="7" t="s">
        <v>27</v>
      </c>
      <c r="E119" s="42" t="s">
        <v>106</v>
      </c>
      <c r="F119" s="43">
        <v>210</v>
      </c>
      <c r="G119" s="43">
        <v>1.5</v>
      </c>
      <c r="H119" s="43">
        <v>2.2000000000000002</v>
      </c>
      <c r="I119" s="43">
        <v>12.6</v>
      </c>
      <c r="J119" s="43">
        <v>104.47</v>
      </c>
      <c r="K119" s="44" t="s">
        <v>61</v>
      </c>
      <c r="L119" s="43"/>
    </row>
    <row r="120" spans="1:12" ht="15" x14ac:dyDescent="0.25">
      <c r="A120" s="23"/>
      <c r="B120" s="15"/>
      <c r="C120" s="11"/>
      <c r="D120" s="7" t="s">
        <v>27</v>
      </c>
      <c r="E120" s="42" t="s">
        <v>107</v>
      </c>
      <c r="F120" s="43">
        <v>210</v>
      </c>
      <c r="G120" s="43">
        <v>4.2</v>
      </c>
      <c r="H120" s="43">
        <v>4.07</v>
      </c>
      <c r="I120" s="43">
        <v>10.199999999999999</v>
      </c>
      <c r="J120" s="43">
        <v>95.6</v>
      </c>
      <c r="K120" s="44">
        <v>95</v>
      </c>
      <c r="L120" s="43"/>
    </row>
    <row r="121" spans="1:12" ht="15" x14ac:dyDescent="0.25">
      <c r="A121" s="23"/>
      <c r="B121" s="15"/>
      <c r="C121" s="11"/>
      <c r="D121" s="7" t="s">
        <v>28</v>
      </c>
      <c r="E121" s="42" t="s">
        <v>108</v>
      </c>
      <c r="F121" s="43">
        <v>200</v>
      </c>
      <c r="G121" s="43">
        <v>18</v>
      </c>
      <c r="H121" s="43">
        <v>18</v>
      </c>
      <c r="I121" s="43">
        <v>42</v>
      </c>
      <c r="J121" s="43">
        <v>412</v>
      </c>
      <c r="K121" s="44">
        <v>291</v>
      </c>
      <c r="L121" s="43"/>
    </row>
    <row r="122" spans="1:12" ht="15" x14ac:dyDescent="0.25">
      <c r="A122" s="23"/>
      <c r="B122" s="15"/>
      <c r="C122" s="11"/>
      <c r="D122" s="7" t="s">
        <v>29</v>
      </c>
      <c r="E122" s="42"/>
      <c r="F122" s="43"/>
      <c r="G122" s="43"/>
      <c r="H122" s="43"/>
      <c r="I122" s="43"/>
      <c r="J122" s="43"/>
      <c r="K122" s="44">
        <v>302</v>
      </c>
      <c r="L122" s="43"/>
    </row>
    <row r="123" spans="1:12" ht="15" x14ac:dyDescent="0.25">
      <c r="A123" s="23"/>
      <c r="B123" s="15"/>
      <c r="C123" s="11"/>
      <c r="D123" s="7" t="s">
        <v>30</v>
      </c>
      <c r="E123" s="42" t="s">
        <v>109</v>
      </c>
      <c r="F123" s="43">
        <v>200</v>
      </c>
      <c r="G123" s="43">
        <v>0</v>
      </c>
      <c r="H123" s="43">
        <v>0</v>
      </c>
      <c r="I123" s="43">
        <v>25</v>
      </c>
      <c r="J123" s="43">
        <v>94</v>
      </c>
      <c r="K123" s="44">
        <v>349</v>
      </c>
      <c r="L123" s="43"/>
    </row>
    <row r="124" spans="1:12" ht="15" x14ac:dyDescent="0.25">
      <c r="A124" s="23"/>
      <c r="B124" s="15"/>
      <c r="C124" s="11"/>
      <c r="D124" s="7" t="s">
        <v>31</v>
      </c>
      <c r="E124" s="42" t="s">
        <v>80</v>
      </c>
      <c r="F124" s="43">
        <v>20</v>
      </c>
      <c r="G124" s="43">
        <v>1.58</v>
      </c>
      <c r="H124" s="43">
        <v>0.2</v>
      </c>
      <c r="I124" s="43">
        <v>9.66</v>
      </c>
      <c r="J124" s="43">
        <v>46.76</v>
      </c>
      <c r="K124" s="44" t="s">
        <v>45</v>
      </c>
      <c r="L124" s="43"/>
    </row>
    <row r="125" spans="1:12" ht="15" x14ac:dyDescent="0.25">
      <c r="A125" s="23"/>
      <c r="B125" s="15"/>
      <c r="C125" s="11"/>
      <c r="D125" s="7" t="s">
        <v>32</v>
      </c>
      <c r="E125" s="42" t="s">
        <v>81</v>
      </c>
      <c r="F125" s="43">
        <v>40</v>
      </c>
      <c r="G125" s="43">
        <v>2.2400000000000002</v>
      </c>
      <c r="H125" s="43">
        <v>0.44</v>
      </c>
      <c r="I125" s="43">
        <v>19.760000000000002</v>
      </c>
      <c r="J125" s="43">
        <v>91.96</v>
      </c>
      <c r="K125" s="44" t="s">
        <v>45</v>
      </c>
      <c r="L125" s="43"/>
    </row>
    <row r="126" spans="1:12" ht="15" x14ac:dyDescent="0.25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23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24"/>
      <c r="B128" s="17"/>
      <c r="C128" s="8"/>
      <c r="D128" s="18" t="s">
        <v>33</v>
      </c>
      <c r="E128" s="9"/>
      <c r="F128" s="19">
        <f>SUM(F118:F127)</f>
        <v>940</v>
      </c>
      <c r="G128" s="19">
        <f t="shared" ref="G128:J128" si="50">SUM(G118:G127)</f>
        <v>28.04</v>
      </c>
      <c r="H128" s="19">
        <f t="shared" si="50"/>
        <v>27.98</v>
      </c>
      <c r="I128" s="19">
        <f t="shared" si="50"/>
        <v>120.79</v>
      </c>
      <c r="J128" s="19">
        <f t="shared" si="50"/>
        <v>880.67000000000007</v>
      </c>
      <c r="K128" s="25"/>
      <c r="L128" s="19">
        <f t="shared" ref="L128" si="51">SUM(L118:L127)</f>
        <v>0</v>
      </c>
    </row>
    <row r="129" spans="1:12" ht="15" x14ac:dyDescent="0.2">
      <c r="A129" s="29">
        <f>A110</f>
        <v>2</v>
      </c>
      <c r="B129" s="30">
        <f>B110</f>
        <v>1</v>
      </c>
      <c r="C129" s="93" t="s">
        <v>4</v>
      </c>
      <c r="D129" s="94"/>
      <c r="E129" s="31"/>
      <c r="F129" s="32">
        <f>F117+F128</f>
        <v>1650</v>
      </c>
      <c r="G129" s="32">
        <f t="shared" ref="G129" si="52">G117+G128</f>
        <v>53.21</v>
      </c>
      <c r="H129" s="32">
        <f t="shared" ref="H129" si="53">H117+H128</f>
        <v>50.09</v>
      </c>
      <c r="I129" s="32">
        <f t="shared" ref="I129" si="54">I117+I128</f>
        <v>214.37</v>
      </c>
      <c r="J129" s="32">
        <f t="shared" ref="J129:L129" si="55">J117+J128</f>
        <v>1497.15</v>
      </c>
      <c r="K129" s="32"/>
      <c r="L129" s="32">
        <f t="shared" si="55"/>
        <v>0</v>
      </c>
    </row>
    <row r="130" spans="1:12" ht="27.75" x14ac:dyDescent="0.25">
      <c r="A130" s="14">
        <v>2</v>
      </c>
      <c r="B130" s="15">
        <v>2</v>
      </c>
      <c r="C130" s="22" t="s">
        <v>20</v>
      </c>
      <c r="D130" s="5" t="s">
        <v>21</v>
      </c>
      <c r="E130" s="50" t="s">
        <v>110</v>
      </c>
      <c r="F130" s="51">
        <v>180</v>
      </c>
      <c r="G130" s="52">
        <v>9.09</v>
      </c>
      <c r="H130" s="52">
        <v>4</v>
      </c>
      <c r="I130" s="52">
        <v>32.270000000000003</v>
      </c>
      <c r="J130" s="52">
        <v>195.6</v>
      </c>
      <c r="K130" s="41">
        <v>188</v>
      </c>
      <c r="L130" s="40"/>
    </row>
    <row r="131" spans="1:12" ht="15" x14ac:dyDescent="0.25">
      <c r="A131" s="14"/>
      <c r="B131" s="15"/>
      <c r="C131" s="11"/>
      <c r="D131" s="6"/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22</v>
      </c>
      <c r="E132" s="53" t="s">
        <v>111</v>
      </c>
      <c r="F132" s="43">
        <v>200</v>
      </c>
      <c r="G132" s="52">
        <v>3.52</v>
      </c>
      <c r="H132" s="52">
        <v>3.72</v>
      </c>
      <c r="I132" s="52">
        <v>25.49</v>
      </c>
      <c r="J132" s="52">
        <v>145.19999999999999</v>
      </c>
      <c r="K132" s="44">
        <v>382</v>
      </c>
      <c r="L132" s="43"/>
    </row>
    <row r="133" spans="1:12" ht="15" x14ac:dyDescent="0.25">
      <c r="A133" s="14"/>
      <c r="B133" s="15"/>
      <c r="C133" s="11"/>
      <c r="D133" s="7" t="s">
        <v>23</v>
      </c>
      <c r="E133" s="42" t="s">
        <v>83</v>
      </c>
      <c r="F133" s="43">
        <v>40</v>
      </c>
      <c r="G133" s="43">
        <v>4.9000000000000004</v>
      </c>
      <c r="H133" s="43">
        <v>11.55</v>
      </c>
      <c r="I133" s="43">
        <v>17.100000000000001</v>
      </c>
      <c r="J133" s="43">
        <v>193</v>
      </c>
      <c r="K133" s="44">
        <v>3</v>
      </c>
      <c r="L133" s="43"/>
    </row>
    <row r="134" spans="1:12" ht="15" x14ac:dyDescent="0.25">
      <c r="A134" s="14"/>
      <c r="B134" s="15"/>
      <c r="C134" s="11"/>
      <c r="D134" s="7" t="s">
        <v>24</v>
      </c>
      <c r="E134" s="42" t="s">
        <v>84</v>
      </c>
      <c r="F134" s="43">
        <v>100</v>
      </c>
      <c r="G134" s="43">
        <v>0.9</v>
      </c>
      <c r="H134" s="43">
        <v>0.2</v>
      </c>
      <c r="I134" s="43">
        <v>8.1</v>
      </c>
      <c r="J134" s="43">
        <v>37.799999999999997</v>
      </c>
      <c r="K134" s="44">
        <v>338</v>
      </c>
      <c r="L134" s="43"/>
    </row>
    <row r="135" spans="1:12" ht="15" x14ac:dyDescent="0.25">
      <c r="A135" s="14"/>
      <c r="B135" s="15"/>
      <c r="C135" s="11"/>
      <c r="D135" s="6" t="s">
        <v>42</v>
      </c>
      <c r="E135" s="42"/>
      <c r="F135" s="43">
        <v>200</v>
      </c>
      <c r="G135" s="43">
        <v>6.1</v>
      </c>
      <c r="H135" s="43">
        <v>5.44</v>
      </c>
      <c r="I135" s="43">
        <v>10.1</v>
      </c>
      <c r="J135" s="43">
        <v>63</v>
      </c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.75" thickBot="1" x14ac:dyDescent="0.3">
      <c r="A137" s="16"/>
      <c r="B137" s="17"/>
      <c r="C137" s="8"/>
      <c r="D137" s="18" t="s">
        <v>33</v>
      </c>
      <c r="E137" s="9"/>
      <c r="F137" s="19">
        <f>SUM(F130:F136)</f>
        <v>720</v>
      </c>
      <c r="G137" s="19">
        <f t="shared" ref="G137:J137" si="56">SUM(G130:G136)</f>
        <v>24.509999999999998</v>
      </c>
      <c r="H137" s="19">
        <f t="shared" si="56"/>
        <v>24.910000000000004</v>
      </c>
      <c r="I137" s="19">
        <f t="shared" si="56"/>
        <v>93.06</v>
      </c>
      <c r="J137" s="19">
        <f t="shared" si="56"/>
        <v>634.59999999999991</v>
      </c>
      <c r="K137" s="25"/>
      <c r="L137" s="19">
        <f t="shared" ref="L137" si="57">SUM(L130:L136)</f>
        <v>0</v>
      </c>
    </row>
    <row r="138" spans="1:12" ht="15" x14ac:dyDescent="0.25">
      <c r="A138" s="13">
        <f>A130</f>
        <v>2</v>
      </c>
      <c r="B138" s="13">
        <f>B130</f>
        <v>2</v>
      </c>
      <c r="C138" s="10" t="s">
        <v>25</v>
      </c>
      <c r="D138" s="7" t="s">
        <v>26</v>
      </c>
      <c r="E138" s="54" t="s">
        <v>112</v>
      </c>
      <c r="F138" s="43">
        <v>60</v>
      </c>
      <c r="G138" s="55">
        <v>1.56</v>
      </c>
      <c r="H138" s="56">
        <v>3.73</v>
      </c>
      <c r="I138" s="57">
        <v>13.29</v>
      </c>
      <c r="J138" s="43">
        <v>92.94</v>
      </c>
      <c r="K138" s="44">
        <v>49</v>
      </c>
      <c r="L138" s="43"/>
    </row>
    <row r="139" spans="1:12" ht="15" x14ac:dyDescent="0.25">
      <c r="A139" s="14"/>
      <c r="B139" s="15"/>
      <c r="C139" s="11"/>
      <c r="D139" s="7" t="s">
        <v>27</v>
      </c>
      <c r="E139" s="58" t="s">
        <v>113</v>
      </c>
      <c r="F139" s="70">
        <v>210</v>
      </c>
      <c r="G139" s="52">
        <v>3.42</v>
      </c>
      <c r="H139" s="52">
        <v>1.51</v>
      </c>
      <c r="I139" s="52">
        <v>7.85</v>
      </c>
      <c r="J139" s="52">
        <v>81.33</v>
      </c>
      <c r="K139" s="63">
        <v>63</v>
      </c>
      <c r="L139" s="43"/>
    </row>
    <row r="140" spans="1:12" ht="15" x14ac:dyDescent="0.25">
      <c r="A140" s="14"/>
      <c r="B140" s="15"/>
      <c r="C140" s="11"/>
      <c r="D140" s="7" t="s">
        <v>27</v>
      </c>
      <c r="E140" s="59" t="s">
        <v>114</v>
      </c>
      <c r="F140" s="61">
        <v>210</v>
      </c>
      <c r="G140" s="62">
        <v>1.68</v>
      </c>
      <c r="H140" s="62">
        <v>5.98</v>
      </c>
      <c r="I140" s="62">
        <v>9.35</v>
      </c>
      <c r="J140" s="62">
        <v>98.37</v>
      </c>
      <c r="K140" s="64">
        <v>99</v>
      </c>
      <c r="L140" s="43"/>
    </row>
    <row r="141" spans="1:12" ht="15" x14ac:dyDescent="0.25">
      <c r="A141" s="14"/>
      <c r="B141" s="15"/>
      <c r="C141" s="11"/>
      <c r="D141" s="7" t="s">
        <v>28</v>
      </c>
      <c r="E141" s="53" t="s">
        <v>116</v>
      </c>
      <c r="F141" s="51">
        <v>90</v>
      </c>
      <c r="G141" s="52">
        <v>9.33</v>
      </c>
      <c r="H141" s="52">
        <v>14.59</v>
      </c>
      <c r="I141" s="52">
        <v>9.8699999999999992</v>
      </c>
      <c r="J141" s="66" t="s">
        <v>119</v>
      </c>
      <c r="K141" s="51" t="s">
        <v>120</v>
      </c>
      <c r="L141" s="43"/>
    </row>
    <row r="142" spans="1:12" ht="15" x14ac:dyDescent="0.25">
      <c r="A142" s="14"/>
      <c r="B142" s="15"/>
      <c r="C142" s="11"/>
      <c r="D142" s="7" t="s">
        <v>29</v>
      </c>
      <c r="E142" s="58" t="s">
        <v>117</v>
      </c>
      <c r="F142" s="70">
        <v>150</v>
      </c>
      <c r="G142" s="68">
        <v>5.52</v>
      </c>
      <c r="H142" s="68">
        <v>4.5199999999999996</v>
      </c>
      <c r="I142" s="68">
        <v>26.45</v>
      </c>
      <c r="J142" s="60">
        <v>168.45</v>
      </c>
      <c r="K142" s="64">
        <v>202</v>
      </c>
      <c r="L142" s="43"/>
    </row>
    <row r="143" spans="1:12" ht="15" x14ac:dyDescent="0.25">
      <c r="A143" s="14"/>
      <c r="B143" s="15"/>
      <c r="C143" s="11"/>
      <c r="D143" s="7" t="s">
        <v>30</v>
      </c>
      <c r="E143" s="65" t="s">
        <v>79</v>
      </c>
      <c r="F143" s="70">
        <v>200</v>
      </c>
      <c r="G143" s="60">
        <v>0.2</v>
      </c>
      <c r="H143" s="60">
        <v>0</v>
      </c>
      <c r="I143" s="67">
        <v>14</v>
      </c>
      <c r="J143" s="60">
        <v>28</v>
      </c>
      <c r="K143" s="64">
        <v>376</v>
      </c>
      <c r="L143" s="43"/>
    </row>
    <row r="144" spans="1:12" ht="15" x14ac:dyDescent="0.25">
      <c r="A144" s="14"/>
      <c r="B144" s="15"/>
      <c r="C144" s="11"/>
      <c r="D144" s="7" t="s">
        <v>31</v>
      </c>
      <c r="E144" s="58" t="s">
        <v>118</v>
      </c>
      <c r="F144" s="60">
        <v>20</v>
      </c>
      <c r="G144" s="68">
        <v>1.58</v>
      </c>
      <c r="H144" s="68">
        <v>0.2</v>
      </c>
      <c r="I144" s="68">
        <v>9.66</v>
      </c>
      <c r="J144" s="60">
        <v>46.76</v>
      </c>
      <c r="K144" s="63" t="s">
        <v>121</v>
      </c>
      <c r="L144" s="43"/>
    </row>
    <row r="145" spans="1:12" ht="15" x14ac:dyDescent="0.25">
      <c r="A145" s="14"/>
      <c r="B145" s="15"/>
      <c r="C145" s="11"/>
      <c r="D145" s="7" t="s">
        <v>32</v>
      </c>
      <c r="E145" s="65" t="s">
        <v>54</v>
      </c>
      <c r="F145" s="60">
        <v>40</v>
      </c>
      <c r="G145" s="69">
        <v>2.2400000000000002</v>
      </c>
      <c r="H145" s="69">
        <v>0.44</v>
      </c>
      <c r="I145" s="69">
        <v>19.760000000000002</v>
      </c>
      <c r="J145" s="60">
        <v>91.96</v>
      </c>
      <c r="K145" s="63" t="s">
        <v>121</v>
      </c>
      <c r="L145" s="43"/>
    </row>
    <row r="146" spans="1:12" ht="15" x14ac:dyDescent="0.25">
      <c r="A146" s="14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14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16"/>
      <c r="B148" s="17"/>
      <c r="C148" s="8"/>
      <c r="D148" s="18" t="s">
        <v>33</v>
      </c>
      <c r="E148" s="9"/>
      <c r="F148" s="19">
        <f>SUM(F138:F147)</f>
        <v>980</v>
      </c>
      <c r="G148" s="19">
        <f t="shared" ref="G148:J148" si="58">SUM(G138:G147)</f>
        <v>25.53</v>
      </c>
      <c r="H148" s="19">
        <f t="shared" si="58"/>
        <v>30.970000000000002</v>
      </c>
      <c r="I148" s="19">
        <f t="shared" si="58"/>
        <v>110.23</v>
      </c>
      <c r="J148" s="19">
        <f t="shared" si="58"/>
        <v>607.81000000000006</v>
      </c>
      <c r="K148" s="25"/>
      <c r="L148" s="19">
        <f t="shared" ref="L148" si="59">SUM(L138:L147)</f>
        <v>0</v>
      </c>
    </row>
    <row r="149" spans="1:12" ht="15.75" thickBot="1" x14ac:dyDescent="0.25">
      <c r="A149" s="33">
        <f>A130</f>
        <v>2</v>
      </c>
      <c r="B149" s="33">
        <f>B130</f>
        <v>2</v>
      </c>
      <c r="C149" s="93" t="s">
        <v>4</v>
      </c>
      <c r="D149" s="94"/>
      <c r="E149" s="31"/>
      <c r="F149" s="32">
        <f>F137+F148</f>
        <v>1700</v>
      </c>
      <c r="G149" s="32">
        <f t="shared" ref="G149" si="60">G137+G148</f>
        <v>50.04</v>
      </c>
      <c r="H149" s="32">
        <f t="shared" ref="H149" si="61">H137+H148</f>
        <v>55.88000000000001</v>
      </c>
      <c r="I149" s="32">
        <f t="shared" ref="I149" si="62">I137+I148</f>
        <v>203.29000000000002</v>
      </c>
      <c r="J149" s="32">
        <f t="shared" ref="J149:L149" si="63">J137+J148</f>
        <v>1242.4099999999999</v>
      </c>
      <c r="K149" s="32"/>
      <c r="L149" s="32">
        <f t="shared" si="63"/>
        <v>0</v>
      </c>
    </row>
    <row r="150" spans="1:12" ht="15" x14ac:dyDescent="0.25">
      <c r="A150" s="20">
        <v>2</v>
      </c>
      <c r="B150" s="21">
        <v>3</v>
      </c>
      <c r="C150" s="22" t="s">
        <v>20</v>
      </c>
      <c r="D150" s="5" t="s">
        <v>21</v>
      </c>
      <c r="E150" s="50" t="s">
        <v>122</v>
      </c>
      <c r="F150" s="51">
        <v>210</v>
      </c>
      <c r="G150" s="52">
        <v>11</v>
      </c>
      <c r="H150" s="52">
        <v>15.3</v>
      </c>
      <c r="I150" s="52">
        <v>23</v>
      </c>
      <c r="J150" s="52">
        <v>266</v>
      </c>
      <c r="K150" s="71">
        <v>174</v>
      </c>
      <c r="L150" s="40"/>
    </row>
    <row r="151" spans="1:12" ht="15" x14ac:dyDescent="0.25">
      <c r="A151" s="23"/>
      <c r="B151" s="15"/>
      <c r="C151" s="11"/>
      <c r="D151" s="6"/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22</v>
      </c>
      <c r="E152" s="53" t="s">
        <v>123</v>
      </c>
      <c r="F152" s="51">
        <v>200</v>
      </c>
      <c r="G152" s="52">
        <v>0.13</v>
      </c>
      <c r="H152" s="52">
        <v>0.02</v>
      </c>
      <c r="I152" s="52">
        <v>10.25</v>
      </c>
      <c r="J152" s="52">
        <v>41.68</v>
      </c>
      <c r="K152" s="51">
        <v>377</v>
      </c>
      <c r="L152" s="43"/>
    </row>
    <row r="153" spans="1:12" ht="15.75" customHeight="1" x14ac:dyDescent="0.25">
      <c r="A153" s="23"/>
      <c r="B153" s="15"/>
      <c r="C153" s="11"/>
      <c r="D153" s="7" t="s">
        <v>23</v>
      </c>
      <c r="E153" s="54" t="s">
        <v>71</v>
      </c>
      <c r="F153" s="71">
        <v>60</v>
      </c>
      <c r="G153" s="52">
        <v>4.74</v>
      </c>
      <c r="H153" s="52">
        <v>0.6</v>
      </c>
      <c r="I153" s="52">
        <v>28.98</v>
      </c>
      <c r="J153" s="52">
        <v>140.28</v>
      </c>
      <c r="K153" s="73" t="s">
        <v>121</v>
      </c>
      <c r="L153" s="43"/>
    </row>
    <row r="154" spans="1:12" ht="15" x14ac:dyDescent="0.25">
      <c r="A154" s="23"/>
      <c r="B154" s="15"/>
      <c r="C154" s="11"/>
      <c r="D154" s="7" t="s">
        <v>24</v>
      </c>
      <c r="E154" s="72" t="s">
        <v>93</v>
      </c>
      <c r="F154" s="52">
        <v>30</v>
      </c>
      <c r="G154" s="52">
        <v>0.15</v>
      </c>
      <c r="H154" s="52">
        <v>0</v>
      </c>
      <c r="I154" s="52">
        <v>21.48</v>
      </c>
      <c r="J154" s="52">
        <v>86.52</v>
      </c>
      <c r="K154" s="51" t="s">
        <v>121</v>
      </c>
      <c r="L154" s="43"/>
    </row>
    <row r="155" spans="1:12" ht="15" x14ac:dyDescent="0.25">
      <c r="A155" s="23"/>
      <c r="B155" s="15"/>
      <c r="C155" s="11"/>
      <c r="D155" s="6" t="s">
        <v>42</v>
      </c>
      <c r="E155" s="42"/>
      <c r="F155" s="43">
        <v>200</v>
      </c>
      <c r="G155" s="43">
        <v>6.1</v>
      </c>
      <c r="H155" s="43">
        <v>5.44</v>
      </c>
      <c r="I155" s="43">
        <v>10.1</v>
      </c>
      <c r="J155" s="43">
        <v>63</v>
      </c>
      <c r="K155" s="44"/>
      <c r="L155" s="43"/>
    </row>
    <row r="156" spans="1:12" ht="15" x14ac:dyDescent="0.2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4"/>
      <c r="B157" s="17"/>
      <c r="C157" s="8"/>
      <c r="D157" s="18" t="s">
        <v>33</v>
      </c>
      <c r="E157" s="9"/>
      <c r="F157" s="19">
        <f>SUM(F150:F156)</f>
        <v>700</v>
      </c>
      <c r="G157" s="19">
        <f t="shared" ref="G157:J157" si="64">SUM(G150:G156)</f>
        <v>22.119999999999997</v>
      </c>
      <c r="H157" s="19">
        <f t="shared" si="64"/>
        <v>21.36</v>
      </c>
      <c r="I157" s="19">
        <f t="shared" si="64"/>
        <v>93.81</v>
      </c>
      <c r="J157" s="19">
        <f t="shared" si="64"/>
        <v>597.48</v>
      </c>
      <c r="K157" s="25"/>
      <c r="L157" s="19">
        <f t="shared" ref="L157" si="65">SUM(L150:L156)</f>
        <v>0</v>
      </c>
    </row>
    <row r="158" spans="1:12" ht="15" x14ac:dyDescent="0.25">
      <c r="A158" s="26">
        <f>A150</f>
        <v>2</v>
      </c>
      <c r="B158" s="13">
        <f>B150</f>
        <v>3</v>
      </c>
      <c r="C158" s="10" t="s">
        <v>25</v>
      </c>
      <c r="D158" s="7" t="s">
        <v>26</v>
      </c>
      <c r="E158" s="54" t="s">
        <v>124</v>
      </c>
      <c r="F158" s="51">
        <v>60</v>
      </c>
      <c r="G158" s="74">
        <v>1.56</v>
      </c>
      <c r="H158" s="74">
        <v>3.73</v>
      </c>
      <c r="I158" s="74">
        <v>13.29</v>
      </c>
      <c r="J158" s="74">
        <v>92.94</v>
      </c>
      <c r="K158" s="51">
        <v>52</v>
      </c>
      <c r="L158" s="43"/>
    </row>
    <row r="159" spans="1:12" ht="15" x14ac:dyDescent="0.25">
      <c r="A159" s="23"/>
      <c r="B159" s="15"/>
      <c r="C159" s="11"/>
      <c r="D159" s="7" t="s">
        <v>27</v>
      </c>
      <c r="E159" s="58" t="s">
        <v>125</v>
      </c>
      <c r="F159" s="60">
        <v>220</v>
      </c>
      <c r="G159" s="52">
        <v>4.38</v>
      </c>
      <c r="H159" s="52">
        <v>2.74</v>
      </c>
      <c r="I159" s="52">
        <v>13.37</v>
      </c>
      <c r="J159" s="52">
        <v>99.5</v>
      </c>
      <c r="K159" s="63" t="s">
        <v>128</v>
      </c>
      <c r="L159" s="43"/>
    </row>
    <row r="160" spans="1:12" ht="15" x14ac:dyDescent="0.25">
      <c r="A160" s="23"/>
      <c r="B160" s="15"/>
      <c r="C160" s="11"/>
      <c r="D160" s="7" t="s">
        <v>27</v>
      </c>
      <c r="E160" s="59" t="s">
        <v>62</v>
      </c>
      <c r="F160" s="61">
        <v>220</v>
      </c>
      <c r="G160" s="62">
        <v>1.5</v>
      </c>
      <c r="H160" s="62">
        <v>2.2000000000000002</v>
      </c>
      <c r="I160" s="62">
        <v>9.35</v>
      </c>
      <c r="J160" s="62">
        <v>84.8</v>
      </c>
      <c r="K160" s="64">
        <v>99</v>
      </c>
      <c r="L160" s="43"/>
    </row>
    <row r="161" spans="1:12" ht="15" x14ac:dyDescent="0.25">
      <c r="A161" s="23"/>
      <c r="B161" s="15"/>
      <c r="C161" s="11"/>
      <c r="D161" s="7" t="s">
        <v>28</v>
      </c>
      <c r="E161" s="53" t="s">
        <v>126</v>
      </c>
      <c r="F161" s="51">
        <v>90</v>
      </c>
      <c r="G161" s="52">
        <v>10.35</v>
      </c>
      <c r="H161" s="52">
        <v>12</v>
      </c>
      <c r="I161" s="52">
        <v>5.36</v>
      </c>
      <c r="J161" s="52">
        <v>170.58</v>
      </c>
      <c r="K161" s="51">
        <v>290</v>
      </c>
      <c r="L161" s="43"/>
    </row>
    <row r="162" spans="1:12" ht="15" x14ac:dyDescent="0.25">
      <c r="A162" s="23"/>
      <c r="B162" s="15"/>
      <c r="C162" s="11"/>
      <c r="D162" s="7" t="s">
        <v>29</v>
      </c>
      <c r="E162" s="58" t="s">
        <v>99</v>
      </c>
      <c r="F162" s="60">
        <v>150</v>
      </c>
      <c r="G162" s="68">
        <v>3.06</v>
      </c>
      <c r="H162" s="68">
        <v>4.8</v>
      </c>
      <c r="I162" s="68">
        <v>20.45</v>
      </c>
      <c r="J162" s="60">
        <v>137.25</v>
      </c>
      <c r="K162" s="64">
        <v>312</v>
      </c>
      <c r="L162" s="43"/>
    </row>
    <row r="163" spans="1:12" ht="15" x14ac:dyDescent="0.25">
      <c r="A163" s="23"/>
      <c r="B163" s="15"/>
      <c r="C163" s="11"/>
      <c r="D163" s="7" t="s">
        <v>30</v>
      </c>
      <c r="E163" s="65" t="s">
        <v>127</v>
      </c>
      <c r="F163" s="60">
        <v>200</v>
      </c>
      <c r="G163" s="60">
        <v>0.18</v>
      </c>
      <c r="H163" s="60">
        <v>0.02</v>
      </c>
      <c r="I163" s="60">
        <v>27.46</v>
      </c>
      <c r="J163" s="60">
        <v>94.58</v>
      </c>
      <c r="K163" s="64">
        <v>436</v>
      </c>
      <c r="L163" s="43"/>
    </row>
    <row r="164" spans="1:12" ht="15" x14ac:dyDescent="0.25">
      <c r="A164" s="23"/>
      <c r="B164" s="15"/>
      <c r="C164" s="11"/>
      <c r="D164" s="7" t="s">
        <v>31</v>
      </c>
      <c r="E164" s="58" t="s">
        <v>118</v>
      </c>
      <c r="F164" s="60">
        <v>20</v>
      </c>
      <c r="G164" s="68">
        <v>1.58</v>
      </c>
      <c r="H164" s="68">
        <v>0.2</v>
      </c>
      <c r="I164" s="68">
        <v>9.66</v>
      </c>
      <c r="J164" s="60">
        <v>46.76</v>
      </c>
      <c r="K164" s="63" t="s">
        <v>121</v>
      </c>
      <c r="L164" s="43"/>
    </row>
    <row r="165" spans="1:12" ht="15" x14ac:dyDescent="0.25">
      <c r="A165" s="23"/>
      <c r="B165" s="15"/>
      <c r="C165" s="11"/>
      <c r="D165" s="7" t="s">
        <v>32</v>
      </c>
      <c r="E165" s="65" t="s">
        <v>54</v>
      </c>
      <c r="F165" s="60">
        <v>40</v>
      </c>
      <c r="G165" s="69">
        <v>2.2400000000000002</v>
      </c>
      <c r="H165" s="69">
        <v>0.44</v>
      </c>
      <c r="I165" s="69">
        <v>19.760000000000002</v>
      </c>
      <c r="J165" s="60">
        <v>91.96</v>
      </c>
      <c r="K165" s="63" t="s">
        <v>121</v>
      </c>
      <c r="L165" s="43"/>
    </row>
    <row r="166" spans="1:12" ht="15" x14ac:dyDescent="0.25">
      <c r="A166" s="23"/>
      <c r="B166" s="15"/>
      <c r="C166" s="11"/>
      <c r="D166" s="6"/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6"/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4"/>
      <c r="B168" s="17"/>
      <c r="C168" s="8"/>
      <c r="D168" s="18" t="s">
        <v>33</v>
      </c>
      <c r="E168" s="9"/>
      <c r="F168" s="19">
        <f>SUM(F158:F167)</f>
        <v>1000</v>
      </c>
      <c r="G168" s="19">
        <f t="shared" ref="G168:J168" si="66">SUM(G158:G167)</f>
        <v>24.85</v>
      </c>
      <c r="H168" s="19">
        <f t="shared" si="66"/>
        <v>26.130000000000003</v>
      </c>
      <c r="I168" s="19">
        <f t="shared" si="66"/>
        <v>118.7</v>
      </c>
      <c r="J168" s="19">
        <f t="shared" si="66"/>
        <v>818.37000000000012</v>
      </c>
      <c r="K168" s="25"/>
      <c r="L168" s="19">
        <f t="shared" ref="L168" si="67">SUM(L158:L167)</f>
        <v>0</v>
      </c>
    </row>
    <row r="169" spans="1:12" ht="15.75" thickBot="1" x14ac:dyDescent="0.25">
      <c r="A169" s="29">
        <f>A150</f>
        <v>2</v>
      </c>
      <c r="B169" s="30">
        <f>B150</f>
        <v>3</v>
      </c>
      <c r="C169" s="93" t="s">
        <v>4</v>
      </c>
      <c r="D169" s="94"/>
      <c r="E169" s="31"/>
      <c r="F169" s="32">
        <f>F157+F168</f>
        <v>1700</v>
      </c>
      <c r="G169" s="32">
        <f t="shared" ref="G169" si="68">G157+G168</f>
        <v>46.97</v>
      </c>
      <c r="H169" s="32">
        <f t="shared" ref="H169" si="69">H157+H168</f>
        <v>47.49</v>
      </c>
      <c r="I169" s="32">
        <f t="shared" ref="I169" si="70">I157+I168</f>
        <v>212.51</v>
      </c>
      <c r="J169" s="32">
        <f t="shared" ref="J169:L169" si="71">J157+J168</f>
        <v>1415.8500000000001</v>
      </c>
      <c r="K169" s="32"/>
      <c r="L169" s="32">
        <f t="shared" si="71"/>
        <v>0</v>
      </c>
    </row>
    <row r="170" spans="1:12" ht="27.75" x14ac:dyDescent="0.25">
      <c r="A170" s="20">
        <v>2</v>
      </c>
      <c r="B170" s="21">
        <v>4</v>
      </c>
      <c r="C170" s="22" t="s">
        <v>20</v>
      </c>
      <c r="D170" s="5" t="s">
        <v>21</v>
      </c>
      <c r="E170" s="50" t="s">
        <v>129</v>
      </c>
      <c r="F170" s="51">
        <v>210</v>
      </c>
      <c r="G170" s="52">
        <v>7.04</v>
      </c>
      <c r="H170" s="52">
        <v>10.44</v>
      </c>
      <c r="I170" s="52">
        <v>19.12</v>
      </c>
      <c r="J170" s="52">
        <v>193.64</v>
      </c>
      <c r="K170" s="71">
        <v>173</v>
      </c>
      <c r="L170" s="40"/>
    </row>
    <row r="171" spans="1:12" ht="15" x14ac:dyDescent="0.2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22</v>
      </c>
      <c r="E172" s="53" t="s">
        <v>102</v>
      </c>
      <c r="F172" s="51">
        <v>200</v>
      </c>
      <c r="G172" s="51">
        <v>3.6</v>
      </c>
      <c r="H172" s="51">
        <v>2.67</v>
      </c>
      <c r="I172" s="51">
        <v>29.2</v>
      </c>
      <c r="J172" s="51">
        <v>155.19999999999999</v>
      </c>
      <c r="K172" s="51">
        <v>379</v>
      </c>
      <c r="L172" s="43"/>
    </row>
    <row r="173" spans="1:12" ht="15" x14ac:dyDescent="0.25">
      <c r="A173" s="23"/>
      <c r="B173" s="15"/>
      <c r="C173" s="11"/>
      <c r="D173" s="7" t="s">
        <v>23</v>
      </c>
      <c r="E173" s="54" t="s">
        <v>71</v>
      </c>
      <c r="F173" s="71">
        <v>60</v>
      </c>
      <c r="G173" s="52">
        <v>4.74</v>
      </c>
      <c r="H173" s="52">
        <v>0.6</v>
      </c>
      <c r="I173" s="52">
        <v>28.98</v>
      </c>
      <c r="J173" s="52">
        <v>140.28</v>
      </c>
      <c r="K173" s="73" t="s">
        <v>121</v>
      </c>
      <c r="L173" s="43"/>
    </row>
    <row r="174" spans="1:12" ht="15" x14ac:dyDescent="0.25">
      <c r="A174" s="23"/>
      <c r="B174" s="15"/>
      <c r="C174" s="11"/>
      <c r="D174" s="7" t="s">
        <v>24</v>
      </c>
      <c r="E174" s="72" t="s">
        <v>130</v>
      </c>
      <c r="F174" s="52">
        <v>15</v>
      </c>
      <c r="G174" s="51">
        <v>3.48</v>
      </c>
      <c r="H174" s="51">
        <v>4.43</v>
      </c>
      <c r="I174" s="51">
        <v>0</v>
      </c>
      <c r="J174" s="51">
        <v>54.6</v>
      </c>
      <c r="K174" s="51">
        <v>15</v>
      </c>
      <c r="L174" s="43"/>
    </row>
    <row r="175" spans="1:12" ht="15.75" thickBot="1" x14ac:dyDescent="0.3">
      <c r="A175" s="23"/>
      <c r="B175" s="15"/>
      <c r="C175" s="11"/>
      <c r="D175" s="6"/>
      <c r="E175" s="75" t="s">
        <v>72</v>
      </c>
      <c r="F175" s="76">
        <v>20</v>
      </c>
      <c r="G175" s="68" t="s">
        <v>131</v>
      </c>
      <c r="H175" s="77">
        <v>1.08</v>
      </c>
      <c r="I175" s="77">
        <v>6.41</v>
      </c>
      <c r="J175" s="78" t="s">
        <v>132</v>
      </c>
      <c r="K175" s="79" t="s">
        <v>121</v>
      </c>
      <c r="L175" s="43"/>
    </row>
    <row r="176" spans="1:12" ht="15" x14ac:dyDescent="0.25">
      <c r="A176" s="23"/>
      <c r="B176" s="15"/>
      <c r="C176" s="11"/>
      <c r="D176" s="6" t="s">
        <v>42</v>
      </c>
      <c r="E176" s="42"/>
      <c r="F176" s="43">
        <v>200</v>
      </c>
      <c r="G176" s="43">
        <v>6.1</v>
      </c>
      <c r="H176" s="43">
        <v>5.44</v>
      </c>
      <c r="I176" s="43">
        <v>10.1</v>
      </c>
      <c r="J176" s="43">
        <v>63</v>
      </c>
      <c r="K176" s="44"/>
      <c r="L176" s="43"/>
    </row>
    <row r="177" spans="1:12" ht="15" x14ac:dyDescent="0.25">
      <c r="A177" s="24"/>
      <c r="B177" s="17"/>
      <c r="C177" s="8"/>
      <c r="D177" s="18" t="s">
        <v>33</v>
      </c>
      <c r="E177" s="9"/>
      <c r="F177" s="19">
        <f>SUM(F170:F176)</f>
        <v>705</v>
      </c>
      <c r="G177" s="19">
        <f t="shared" ref="G177:J177" si="72">SUM(G170:G176)</f>
        <v>24.96</v>
      </c>
      <c r="H177" s="19">
        <f t="shared" si="72"/>
        <v>24.66</v>
      </c>
      <c r="I177" s="19">
        <f t="shared" si="72"/>
        <v>93.809999999999988</v>
      </c>
      <c r="J177" s="19">
        <f t="shared" si="72"/>
        <v>606.72</v>
      </c>
      <c r="K177" s="25"/>
      <c r="L177" s="19">
        <f t="shared" ref="L177" si="73">SUM(L170:L176)</f>
        <v>0</v>
      </c>
    </row>
    <row r="178" spans="1:12" ht="15" x14ac:dyDescent="0.25">
      <c r="A178" s="26">
        <f>A170</f>
        <v>2</v>
      </c>
      <c r="B178" s="13">
        <f>B170</f>
        <v>4</v>
      </c>
      <c r="C178" s="10" t="s">
        <v>25</v>
      </c>
      <c r="D178" s="7" t="s">
        <v>26</v>
      </c>
      <c r="E178" s="54" t="s">
        <v>133</v>
      </c>
      <c r="F178" s="51">
        <v>60</v>
      </c>
      <c r="G178" s="82">
        <v>2.16</v>
      </c>
      <c r="H178" s="82">
        <v>4.04</v>
      </c>
      <c r="I178" s="82">
        <v>1.01</v>
      </c>
      <c r="J178" s="74">
        <v>48.79</v>
      </c>
      <c r="K178" s="51">
        <v>71</v>
      </c>
      <c r="L178" s="43"/>
    </row>
    <row r="179" spans="1:12" ht="15" x14ac:dyDescent="0.25">
      <c r="A179" s="23"/>
      <c r="B179" s="15"/>
      <c r="C179" s="11"/>
      <c r="D179" s="7" t="s">
        <v>27</v>
      </c>
      <c r="E179" s="74" t="s">
        <v>134</v>
      </c>
      <c r="F179" s="82">
        <v>220</v>
      </c>
      <c r="G179" s="82">
        <v>3.42</v>
      </c>
      <c r="H179" s="82">
        <v>3.58</v>
      </c>
      <c r="I179" s="82">
        <v>5.0199999999999996</v>
      </c>
      <c r="J179" s="74">
        <v>85.87</v>
      </c>
      <c r="K179" s="85" t="s">
        <v>138</v>
      </c>
      <c r="L179" s="43"/>
    </row>
    <row r="180" spans="1:12" ht="15" x14ac:dyDescent="0.25">
      <c r="A180" s="23"/>
      <c r="B180" s="15"/>
      <c r="C180" s="11"/>
      <c r="D180" s="7" t="s">
        <v>27</v>
      </c>
      <c r="E180" s="59" t="s">
        <v>135</v>
      </c>
      <c r="F180" s="61">
        <v>220</v>
      </c>
      <c r="G180" s="62">
        <v>1.7</v>
      </c>
      <c r="H180" s="62">
        <v>2.8</v>
      </c>
      <c r="I180" s="62">
        <v>4.7</v>
      </c>
      <c r="J180" s="62">
        <v>72.099999999999994</v>
      </c>
      <c r="K180" s="64">
        <v>115</v>
      </c>
      <c r="L180" s="43"/>
    </row>
    <row r="181" spans="1:12" ht="15" x14ac:dyDescent="0.25">
      <c r="A181" s="23"/>
      <c r="B181" s="15"/>
      <c r="C181" s="11"/>
      <c r="D181" s="7" t="s">
        <v>28</v>
      </c>
      <c r="E181" s="53" t="s">
        <v>136</v>
      </c>
      <c r="F181" s="51">
        <v>90</v>
      </c>
      <c r="G181" s="52">
        <v>12</v>
      </c>
      <c r="H181" s="52">
        <v>10.64</v>
      </c>
      <c r="I181" s="52">
        <v>11.66</v>
      </c>
      <c r="J181" s="52">
        <v>172.12</v>
      </c>
      <c r="K181" s="51" t="s">
        <v>139</v>
      </c>
      <c r="L181" s="43"/>
    </row>
    <row r="182" spans="1:12" ht="15" x14ac:dyDescent="0.25">
      <c r="A182" s="23"/>
      <c r="B182" s="15"/>
      <c r="C182" s="11"/>
      <c r="D182" s="7" t="s">
        <v>29</v>
      </c>
      <c r="E182" s="80" t="s">
        <v>137</v>
      </c>
      <c r="F182" s="83">
        <v>150</v>
      </c>
      <c r="G182" s="69">
        <v>2.78</v>
      </c>
      <c r="H182" s="69">
        <v>6.48</v>
      </c>
      <c r="I182" s="69">
        <v>34.520000000000003</v>
      </c>
      <c r="J182" s="60">
        <v>213.53</v>
      </c>
      <c r="K182" s="64">
        <v>321</v>
      </c>
      <c r="L182" s="43"/>
    </row>
    <row r="183" spans="1:12" ht="15" x14ac:dyDescent="0.25">
      <c r="A183" s="23"/>
      <c r="B183" s="15"/>
      <c r="C183" s="11"/>
      <c r="D183" s="7" t="s">
        <v>30</v>
      </c>
      <c r="E183" s="65" t="s">
        <v>91</v>
      </c>
      <c r="F183" s="83">
        <v>200</v>
      </c>
      <c r="G183" s="84">
        <v>0.2</v>
      </c>
      <c r="H183" s="84">
        <v>0.2</v>
      </c>
      <c r="I183" s="84">
        <v>22.3</v>
      </c>
      <c r="J183" s="60">
        <v>110</v>
      </c>
      <c r="K183" s="64">
        <v>342</v>
      </c>
      <c r="L183" s="43"/>
    </row>
    <row r="184" spans="1:12" ht="15" x14ac:dyDescent="0.25">
      <c r="A184" s="23"/>
      <c r="B184" s="15"/>
      <c r="C184" s="11"/>
      <c r="D184" s="7" t="s">
        <v>31</v>
      </c>
      <c r="E184" s="80" t="s">
        <v>118</v>
      </c>
      <c r="F184" s="84">
        <v>20</v>
      </c>
      <c r="G184" s="69">
        <v>1.58</v>
      </c>
      <c r="H184" s="69">
        <v>0.2</v>
      </c>
      <c r="I184" s="69">
        <v>9.66</v>
      </c>
      <c r="J184" s="60">
        <v>46.76</v>
      </c>
      <c r="K184" s="63" t="s">
        <v>121</v>
      </c>
      <c r="L184" s="43"/>
    </row>
    <row r="185" spans="1:12" ht="15" x14ac:dyDescent="0.25">
      <c r="A185" s="23"/>
      <c r="B185" s="15"/>
      <c r="C185" s="11"/>
      <c r="D185" s="7" t="s">
        <v>32</v>
      </c>
      <c r="E185" s="65" t="s">
        <v>54</v>
      </c>
      <c r="F185" s="84">
        <v>40</v>
      </c>
      <c r="G185" s="69">
        <v>2.2400000000000002</v>
      </c>
      <c r="H185" s="69">
        <v>0.44</v>
      </c>
      <c r="I185" s="69">
        <v>19.760000000000002</v>
      </c>
      <c r="J185" s="60">
        <v>91.96</v>
      </c>
      <c r="K185" s="63" t="s">
        <v>121</v>
      </c>
      <c r="L185" s="43"/>
    </row>
    <row r="186" spans="1:12" ht="15" x14ac:dyDescent="0.25">
      <c r="A186" s="23"/>
      <c r="B186" s="15"/>
      <c r="C186" s="11"/>
      <c r="D186" s="6"/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6"/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4"/>
      <c r="B188" s="17"/>
      <c r="C188" s="8"/>
      <c r="D188" s="18" t="s">
        <v>33</v>
      </c>
      <c r="E188" s="9"/>
      <c r="F188" s="19">
        <f>SUM(F178:F187)</f>
        <v>1000</v>
      </c>
      <c r="G188" s="19">
        <f t="shared" ref="G188:J188" si="74">SUM(G178:G187)</f>
        <v>26.080000000000005</v>
      </c>
      <c r="H188" s="19">
        <f t="shared" si="74"/>
        <v>28.380000000000003</v>
      </c>
      <c r="I188" s="19">
        <f t="shared" si="74"/>
        <v>108.63000000000001</v>
      </c>
      <c r="J188" s="19">
        <f t="shared" si="74"/>
        <v>841.13</v>
      </c>
      <c r="K188" s="25"/>
      <c r="L188" s="19">
        <f t="shared" ref="L188" si="75">SUM(L178:L187)</f>
        <v>0</v>
      </c>
    </row>
    <row r="189" spans="1:12" ht="15.75" thickBot="1" x14ac:dyDescent="0.25">
      <c r="A189" s="29">
        <f>A170</f>
        <v>2</v>
      </c>
      <c r="B189" s="30">
        <f>B170</f>
        <v>4</v>
      </c>
      <c r="C189" s="93" t="s">
        <v>4</v>
      </c>
      <c r="D189" s="94"/>
      <c r="E189" s="31"/>
      <c r="F189" s="32">
        <f>F177+F188</f>
        <v>1705</v>
      </c>
      <c r="G189" s="32">
        <f t="shared" ref="G189" si="76">G177+G188</f>
        <v>51.040000000000006</v>
      </c>
      <c r="H189" s="32">
        <f t="shared" ref="H189" si="77">H177+H188</f>
        <v>53.040000000000006</v>
      </c>
      <c r="I189" s="32">
        <f t="shared" ref="I189" si="78">I177+I188</f>
        <v>202.44</v>
      </c>
      <c r="J189" s="32">
        <f t="shared" ref="J189:L189" si="79">J177+J188</f>
        <v>1447.85</v>
      </c>
      <c r="K189" s="32"/>
      <c r="L189" s="32">
        <f t="shared" si="79"/>
        <v>0</v>
      </c>
    </row>
    <row r="190" spans="1:12" ht="27.75" x14ac:dyDescent="0.25">
      <c r="A190" s="20">
        <v>2</v>
      </c>
      <c r="B190" s="21">
        <v>5</v>
      </c>
      <c r="C190" s="22" t="s">
        <v>20</v>
      </c>
      <c r="D190" s="5" t="s">
        <v>21</v>
      </c>
      <c r="E190" s="50" t="s">
        <v>140</v>
      </c>
      <c r="F190" s="51" t="s">
        <v>115</v>
      </c>
      <c r="G190" s="52" t="s">
        <v>141</v>
      </c>
      <c r="H190" s="52" t="s">
        <v>142</v>
      </c>
      <c r="I190" s="52" t="s">
        <v>143</v>
      </c>
      <c r="J190" s="52" t="s">
        <v>144</v>
      </c>
      <c r="K190" s="71">
        <v>183</v>
      </c>
      <c r="L190" s="40"/>
    </row>
    <row r="191" spans="1:12" ht="15" x14ac:dyDescent="0.25">
      <c r="A191" s="23"/>
      <c r="B191" s="15"/>
      <c r="C191" s="11"/>
      <c r="D191" s="6"/>
      <c r="E191" s="42"/>
      <c r="F191" s="86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7" t="s">
        <v>22</v>
      </c>
      <c r="E192" s="53" t="s">
        <v>111</v>
      </c>
      <c r="F192" s="51">
        <v>200</v>
      </c>
      <c r="G192" s="52">
        <v>3.52</v>
      </c>
      <c r="H192" s="52">
        <v>3.72</v>
      </c>
      <c r="I192" s="52">
        <v>25.49</v>
      </c>
      <c r="J192" s="52">
        <v>145</v>
      </c>
      <c r="K192" s="51">
        <v>382</v>
      </c>
      <c r="L192" s="43"/>
    </row>
    <row r="193" spans="1:12" ht="15" x14ac:dyDescent="0.25">
      <c r="A193" s="23"/>
      <c r="B193" s="15"/>
      <c r="C193" s="11"/>
      <c r="D193" s="7" t="s">
        <v>23</v>
      </c>
      <c r="E193" s="54" t="s">
        <v>67</v>
      </c>
      <c r="F193" s="71">
        <v>60</v>
      </c>
      <c r="G193" s="52">
        <v>4.74</v>
      </c>
      <c r="H193" s="52">
        <v>0.6</v>
      </c>
      <c r="I193" s="52">
        <v>28.98</v>
      </c>
      <c r="J193" s="52">
        <v>140.28</v>
      </c>
      <c r="K193" s="73" t="s">
        <v>121</v>
      </c>
      <c r="L193" s="43"/>
    </row>
    <row r="194" spans="1:12" ht="15" x14ac:dyDescent="0.25">
      <c r="A194" s="23"/>
      <c r="B194" s="15"/>
      <c r="C194" s="11"/>
      <c r="D194" s="7" t="s">
        <v>24</v>
      </c>
      <c r="E194" s="72" t="s">
        <v>145</v>
      </c>
      <c r="F194" s="51">
        <v>30</v>
      </c>
      <c r="G194" s="52">
        <v>0.15</v>
      </c>
      <c r="H194" s="52">
        <v>0</v>
      </c>
      <c r="I194" s="52">
        <v>17.48</v>
      </c>
      <c r="J194" s="52">
        <v>86.52</v>
      </c>
      <c r="K194" s="51" t="s">
        <v>121</v>
      </c>
      <c r="L194" s="43"/>
    </row>
    <row r="195" spans="1:12" ht="15" x14ac:dyDescent="0.25">
      <c r="A195" s="23"/>
      <c r="B195" s="15"/>
      <c r="C195" s="11"/>
      <c r="D195" s="6" t="s">
        <v>42</v>
      </c>
      <c r="E195" s="42"/>
      <c r="F195" s="43">
        <v>200</v>
      </c>
      <c r="G195" s="43">
        <v>6.1</v>
      </c>
      <c r="H195" s="43">
        <v>5.44</v>
      </c>
      <c r="I195" s="43">
        <v>10.1</v>
      </c>
      <c r="J195" s="43">
        <v>63</v>
      </c>
      <c r="K195" s="44"/>
      <c r="L195" s="43"/>
    </row>
    <row r="196" spans="1:12" ht="15" x14ac:dyDescent="0.2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.75" customHeight="1" x14ac:dyDescent="0.25">
      <c r="A197" s="24"/>
      <c r="B197" s="17"/>
      <c r="C197" s="8"/>
      <c r="D197" s="18" t="s">
        <v>33</v>
      </c>
      <c r="E197" s="9"/>
      <c r="F197" s="19">
        <f>SUM(F190:F196)</f>
        <v>490</v>
      </c>
      <c r="G197" s="19">
        <f t="shared" ref="G197:J197" si="80">SUM(G190:G196)</f>
        <v>14.51</v>
      </c>
      <c r="H197" s="19">
        <f t="shared" si="80"/>
        <v>9.7600000000000016</v>
      </c>
      <c r="I197" s="19">
        <f t="shared" si="80"/>
        <v>82.05</v>
      </c>
      <c r="J197" s="19">
        <f t="shared" si="80"/>
        <v>434.79999999999995</v>
      </c>
      <c r="K197" s="25"/>
      <c r="L197" s="19">
        <f t="shared" ref="L197" si="81">SUM(L190:L196)</f>
        <v>0</v>
      </c>
    </row>
    <row r="198" spans="1:12" ht="15" x14ac:dyDescent="0.25">
      <c r="A198" s="26">
        <f>A190</f>
        <v>2</v>
      </c>
      <c r="B198" s="13">
        <f>B190</f>
        <v>5</v>
      </c>
      <c r="C198" s="10" t="s">
        <v>25</v>
      </c>
      <c r="D198" s="7" t="s">
        <v>26</v>
      </c>
      <c r="E198" s="54" t="s">
        <v>94</v>
      </c>
      <c r="F198" s="51">
        <v>60</v>
      </c>
      <c r="G198" s="81">
        <v>1.03</v>
      </c>
      <c r="H198" s="81">
        <v>3.01</v>
      </c>
      <c r="I198" s="81">
        <v>5.0999999999999996</v>
      </c>
      <c r="J198" s="81">
        <v>51.62</v>
      </c>
      <c r="K198" s="51">
        <v>47</v>
      </c>
      <c r="L198" s="43"/>
    </row>
    <row r="199" spans="1:12" ht="15" x14ac:dyDescent="0.25">
      <c r="A199" s="23"/>
      <c r="B199" s="15"/>
      <c r="C199" s="11"/>
      <c r="D199" s="7" t="s">
        <v>27</v>
      </c>
      <c r="E199" s="87" t="s">
        <v>87</v>
      </c>
      <c r="F199" s="88">
        <v>210</v>
      </c>
      <c r="G199" s="81">
        <v>3.98</v>
      </c>
      <c r="H199" s="81">
        <v>3.62</v>
      </c>
      <c r="I199" s="81">
        <v>13.31</v>
      </c>
      <c r="J199" s="81">
        <v>101.67</v>
      </c>
      <c r="K199" s="89" t="s">
        <v>150</v>
      </c>
      <c r="L199" s="43"/>
    </row>
    <row r="200" spans="1:12" ht="15" x14ac:dyDescent="0.25">
      <c r="A200" s="23"/>
      <c r="B200" s="15"/>
      <c r="C200" s="11"/>
      <c r="D200" s="7" t="s">
        <v>27</v>
      </c>
      <c r="E200" s="59" t="s">
        <v>146</v>
      </c>
      <c r="F200" s="61">
        <v>210</v>
      </c>
      <c r="G200" s="62">
        <v>1.3</v>
      </c>
      <c r="H200" s="62">
        <v>3.9</v>
      </c>
      <c r="I200" s="62">
        <v>6.85</v>
      </c>
      <c r="J200" s="62">
        <v>83</v>
      </c>
      <c r="K200" s="64">
        <v>81</v>
      </c>
      <c r="L200" s="43"/>
    </row>
    <row r="201" spans="1:12" ht="15" x14ac:dyDescent="0.25">
      <c r="A201" s="23"/>
      <c r="B201" s="15"/>
      <c r="C201" s="11"/>
      <c r="D201" s="7" t="s">
        <v>28</v>
      </c>
      <c r="E201" s="53" t="s">
        <v>147</v>
      </c>
      <c r="F201" s="51">
        <v>90</v>
      </c>
      <c r="G201" s="52">
        <v>11.99</v>
      </c>
      <c r="H201" s="52">
        <v>12.05</v>
      </c>
      <c r="I201" s="52">
        <v>8.67</v>
      </c>
      <c r="J201" s="52" t="s">
        <v>149</v>
      </c>
      <c r="K201" s="51" t="s">
        <v>151</v>
      </c>
      <c r="L201" s="43"/>
    </row>
    <row r="202" spans="1:12" ht="15" x14ac:dyDescent="0.25">
      <c r="A202" s="23"/>
      <c r="B202" s="15"/>
      <c r="C202" s="11"/>
      <c r="D202" s="7" t="s">
        <v>29</v>
      </c>
      <c r="E202" s="58" t="s">
        <v>148</v>
      </c>
      <c r="F202" s="70">
        <v>150</v>
      </c>
      <c r="G202" s="68">
        <v>3.67</v>
      </c>
      <c r="H202" s="68">
        <v>5.42</v>
      </c>
      <c r="I202" s="68">
        <v>36.67</v>
      </c>
      <c r="J202" s="60">
        <v>210.11</v>
      </c>
      <c r="K202" s="64">
        <v>304</v>
      </c>
      <c r="L202" s="43"/>
    </row>
    <row r="203" spans="1:12" ht="15" x14ac:dyDescent="0.25">
      <c r="A203" s="23"/>
      <c r="B203" s="15"/>
      <c r="C203" s="11"/>
      <c r="D203" s="7" t="s">
        <v>30</v>
      </c>
      <c r="E203" s="65" t="s">
        <v>123</v>
      </c>
      <c r="F203" s="70">
        <v>200</v>
      </c>
      <c r="G203" s="60">
        <v>0.13</v>
      </c>
      <c r="H203" s="60">
        <v>0.02</v>
      </c>
      <c r="I203" s="60">
        <v>10.25</v>
      </c>
      <c r="J203" s="60">
        <v>41.68</v>
      </c>
      <c r="K203" s="64">
        <v>377</v>
      </c>
      <c r="L203" s="43"/>
    </row>
    <row r="204" spans="1:12" ht="15" x14ac:dyDescent="0.25">
      <c r="A204" s="23"/>
      <c r="B204" s="15"/>
      <c r="C204" s="11"/>
      <c r="D204" s="7" t="s">
        <v>31</v>
      </c>
      <c r="E204" s="58" t="s">
        <v>118</v>
      </c>
      <c r="F204" s="60">
        <v>20</v>
      </c>
      <c r="G204" s="68">
        <v>1.58</v>
      </c>
      <c r="H204" s="68">
        <v>0.2</v>
      </c>
      <c r="I204" s="68">
        <v>9.66</v>
      </c>
      <c r="J204" s="60">
        <v>46.76</v>
      </c>
      <c r="K204" s="63" t="s">
        <v>121</v>
      </c>
      <c r="L204" s="43"/>
    </row>
    <row r="205" spans="1:12" ht="15" x14ac:dyDescent="0.25">
      <c r="A205" s="23"/>
      <c r="B205" s="15"/>
      <c r="C205" s="11"/>
      <c r="D205" s="7" t="s">
        <v>32</v>
      </c>
      <c r="E205" s="65" t="s">
        <v>54</v>
      </c>
      <c r="F205" s="60">
        <v>40</v>
      </c>
      <c r="G205" s="69">
        <v>2.2400000000000002</v>
      </c>
      <c r="H205" s="69">
        <v>0.44</v>
      </c>
      <c r="I205" s="69">
        <v>19.760000000000002</v>
      </c>
      <c r="J205" s="60">
        <v>91.96</v>
      </c>
      <c r="K205" s="63" t="s">
        <v>121</v>
      </c>
      <c r="L205" s="43"/>
    </row>
    <row r="206" spans="1:12" ht="15" x14ac:dyDescent="0.25">
      <c r="A206" s="23"/>
      <c r="B206" s="15"/>
      <c r="C206" s="11"/>
      <c r="D206" s="6"/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3"/>
      <c r="B207" s="15"/>
      <c r="C207" s="11"/>
      <c r="D207" s="6"/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4"/>
      <c r="B208" s="17"/>
      <c r="C208" s="8"/>
      <c r="D208" s="18" t="s">
        <v>33</v>
      </c>
      <c r="E208" s="9"/>
      <c r="F208" s="19">
        <f>SUM(F198:F207)</f>
        <v>980</v>
      </c>
      <c r="G208" s="19">
        <f t="shared" ref="G208:J208" si="82">SUM(G198:G207)</f>
        <v>25.92</v>
      </c>
      <c r="H208" s="19">
        <f t="shared" si="82"/>
        <v>28.66</v>
      </c>
      <c r="I208" s="19">
        <f t="shared" si="82"/>
        <v>110.27</v>
      </c>
      <c r="J208" s="19">
        <f t="shared" si="82"/>
        <v>626.80000000000007</v>
      </c>
      <c r="K208" s="25"/>
      <c r="L208" s="19">
        <f t="shared" ref="L208" si="83">SUM(L198:L207)</f>
        <v>0</v>
      </c>
    </row>
    <row r="209" spans="1:12" ht="15" x14ac:dyDescent="0.2">
      <c r="A209" s="29">
        <f>A190</f>
        <v>2</v>
      </c>
      <c r="B209" s="30">
        <f>B190</f>
        <v>5</v>
      </c>
      <c r="C209" s="93" t="s">
        <v>4</v>
      </c>
      <c r="D209" s="94"/>
      <c r="E209" s="31"/>
      <c r="F209" s="32">
        <f>F197+F208</f>
        <v>1470</v>
      </c>
      <c r="G209" s="32">
        <f t="shared" ref="G209" si="84">G197+G208</f>
        <v>40.43</v>
      </c>
      <c r="H209" s="32">
        <f t="shared" ref="H209" si="85">H197+H208</f>
        <v>38.42</v>
      </c>
      <c r="I209" s="32">
        <f t="shared" ref="I209" si="86">I197+I208</f>
        <v>192.32</v>
      </c>
      <c r="J209" s="32">
        <f t="shared" ref="J209:L209" si="87">J197+J208</f>
        <v>1061.5999999999999</v>
      </c>
      <c r="K209" s="32"/>
      <c r="L209" s="32">
        <f t="shared" si="87"/>
        <v>0</v>
      </c>
    </row>
    <row r="210" spans="1:12" x14ac:dyDescent="0.2">
      <c r="A210" s="27"/>
      <c r="B210" s="28"/>
      <c r="C210" s="95" t="s">
        <v>5</v>
      </c>
      <c r="D210" s="95"/>
      <c r="E210" s="95"/>
      <c r="F210" s="34">
        <f>(F27+F47+F68+F88+F109+F129+F149+F169+F189+F209)/(IF(F27=0,0,1)+IF(F47=0,0,1)+IF(F68=0,0,1)+IF(F88=0,0,1)+IF(F109=0,0,1)+IF(F129=0,0,1)+IF(F149=0,0,1)+IF(F169=0,0,1)+IF(F189=0,0,1)+IF(F209=0,0,1))</f>
        <v>1662</v>
      </c>
      <c r="G210" s="34">
        <f>(G27+G47+G68+G88+G109+G129+G149+G169+G189+G209)/(IF(G27=0,0,1)+IF(G47=0,0,1)+IF(G68=0,0,1)+IF(G88=0,0,1)+IF(G109=0,0,1)+IF(G129=0,0,1)+IF(G149=0,0,1)+IF(G169=0,0,1)+IF(G189=0,0,1)+IF(G209=0,0,1))</f>
        <v>49.923999999999999</v>
      </c>
      <c r="H210" s="34">
        <f>(H27+H47+H68+H88+H109+H129+H149+H169+H189+H209)/(IF(H27=0,0,1)+IF(H47=0,0,1)+IF(H68=0,0,1)+IF(H88=0,0,1)+IF(H109=0,0,1)+IF(H129=0,0,1)+IF(H149=0,0,1)+IF(H169=0,0,1)+IF(H189=0,0,1)+IF(H209=0,0,1))</f>
        <v>49.942000000000007</v>
      </c>
      <c r="I210" s="34">
        <f>(I27+I47+I68+I88+I109+I129+I149+I169+I189+I209)/(IF(I27=0,0,1)+IF(I47=0,0,1)+IF(I68=0,0,1)+IF(I88=0,0,1)+IF(I109=0,0,1)+IF(I129=0,0,1)+IF(I149=0,0,1)+IF(I169=0,0,1)+IF(I189=0,0,1)+IF(I209=0,0,1))</f>
        <v>203.63</v>
      </c>
      <c r="J210" s="34">
        <f>(J27+J47+J68+J88+J109+J129+J149+J169+J189+J209)/(IF(J27=0,0,1)+IF(J47=0,0,1)+IF(J68=0,0,1)+IF(J88=0,0,1)+IF(J109=0,0,1)+IF(J129=0,0,1)+IF(J149=0,0,1)+IF(J169=0,0,1)+IF(J189=0,0,1)+IF(J209=0,0,1))</f>
        <v>1421.547</v>
      </c>
      <c r="K210" s="34"/>
      <c r="L210" s="34" t="e">
        <f>(L27+L47+L68+L88+L109+L129+L149+L169+L189+L209)/(IF(L27=0,0,1)+IF(L47=0,0,1)+IF(L68=0,0,1)+IF(L88=0,0,1)+IF(L109=0,0,1)+IF(L129=0,0,1)+IF(L149=0,0,1)+IF(L169=0,0,1)+IF(L189=0,0,1)+IF(L209=0,0,1))</f>
        <v>#DIV/0!</v>
      </c>
    </row>
  </sheetData>
  <mergeCells count="14">
    <mergeCell ref="C88:D88"/>
    <mergeCell ref="C109:D109"/>
    <mergeCell ref="C27:D27"/>
    <mergeCell ref="C210:E210"/>
    <mergeCell ref="C209:D209"/>
    <mergeCell ref="C129:D129"/>
    <mergeCell ref="C149:D149"/>
    <mergeCell ref="C169:D169"/>
    <mergeCell ref="C189:D189"/>
    <mergeCell ref="C1:E1"/>
    <mergeCell ref="H1:K1"/>
    <mergeCell ref="H2:K2"/>
    <mergeCell ref="C47:D47"/>
    <mergeCell ref="C68:D68"/>
  </mergeCells>
  <conditionalFormatting sqref="G192:I194">
    <cfRule type="containsText" dxfId="0" priority="1" operator="containsText" text="3.52">
      <formula>NOT(ISERROR(SEARCH("3.52",G192)))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mysyaov@outlook.com</cp:lastModifiedBy>
  <dcterms:created xsi:type="dcterms:W3CDTF">2022-05-16T14:23:56Z</dcterms:created>
  <dcterms:modified xsi:type="dcterms:W3CDTF">2025-01-20T06:37:10Z</dcterms:modified>
</cp:coreProperties>
</file>